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729"/>
  <workbookPr/>
  <mc:AlternateContent xmlns:mc="http://schemas.openxmlformats.org/markup-compatibility/2006">
    <mc:Choice Requires="x15">
      <x15ac:absPath xmlns:x15ac="http://schemas.microsoft.com/office/spreadsheetml/2010/11/ac" url="C:\Users\ACER\Desktop\"/>
    </mc:Choice>
  </mc:AlternateContent>
  <bookViews>
    <workbookView showSheetTabs="0" xWindow="0" yWindow="0" windowWidth="16815" windowHeight="8220"/>
  </bookViews>
  <sheets>
    <sheet name="APP" sheetId="1" r:id="rId1"/>
  </sheets>
  <definedNames>
    <definedName name="_xlnm._FilterDatabase" localSheetId="0" hidden="1">APP!$A$32:$AA$458</definedName>
    <definedName name="_xlnm.Print_Area" localSheetId="0">APP!$A$1:$AA$476</definedName>
    <definedName name="_xlnm.Print_Titles" localSheetId="0">APP!$30:$31</definedName>
  </definedNames>
  <calcPr calcId="162913"/>
</workbook>
</file>

<file path=xl/calcChain.xml><?xml version="1.0" encoding="utf-8"?>
<calcChain xmlns="http://schemas.openxmlformats.org/spreadsheetml/2006/main">
  <c r="X458" i="1" l="1"/>
  <c r="W458" i="1"/>
  <c r="R458" i="1"/>
  <c r="S458" i="1" s="1"/>
  <c r="N458" i="1"/>
  <c r="M458" i="1"/>
  <c r="H458" i="1"/>
  <c r="I458" i="1" s="1"/>
  <c r="W457" i="1"/>
  <c r="X457" i="1" s="1"/>
  <c r="S457" i="1"/>
  <c r="R457" i="1"/>
  <c r="M457" i="1"/>
  <c r="N457" i="1" s="1"/>
  <c r="I457" i="1"/>
  <c r="H457" i="1"/>
  <c r="X456" i="1"/>
  <c r="W456" i="1"/>
  <c r="R456" i="1"/>
  <c r="S456" i="1" s="1"/>
  <c r="N456" i="1"/>
  <c r="M456" i="1"/>
  <c r="H456" i="1"/>
  <c r="I456" i="1" s="1"/>
  <c r="W455" i="1"/>
  <c r="X455" i="1" s="1"/>
  <c r="S455" i="1"/>
  <c r="R455" i="1"/>
  <c r="M455" i="1"/>
  <c r="N455" i="1" s="1"/>
  <c r="I455" i="1"/>
  <c r="H455" i="1"/>
  <c r="Y455" i="1" s="1"/>
  <c r="AA455" i="1" s="1"/>
  <c r="X454" i="1"/>
  <c r="W454" i="1"/>
  <c r="R454" i="1"/>
  <c r="S454" i="1" s="1"/>
  <c r="N454" i="1"/>
  <c r="M454" i="1"/>
  <c r="H454" i="1"/>
  <c r="I454" i="1" s="1"/>
  <c r="W453" i="1"/>
  <c r="X453" i="1" s="1"/>
  <c r="S453" i="1"/>
  <c r="R453" i="1"/>
  <c r="M453" i="1"/>
  <c r="N453" i="1" s="1"/>
  <c r="I453" i="1"/>
  <c r="H453" i="1"/>
  <c r="X452" i="1"/>
  <c r="W452" i="1"/>
  <c r="R452" i="1"/>
  <c r="S452" i="1" s="1"/>
  <c r="N452" i="1"/>
  <c r="M452" i="1"/>
  <c r="H452" i="1"/>
  <c r="I452" i="1" s="1"/>
  <c r="W451" i="1"/>
  <c r="X451" i="1" s="1"/>
  <c r="S451" i="1"/>
  <c r="R451" i="1"/>
  <c r="M451" i="1"/>
  <c r="N451" i="1" s="1"/>
  <c r="I451" i="1"/>
  <c r="H451" i="1"/>
  <c r="Y451" i="1" s="1"/>
  <c r="AA451" i="1" s="1"/>
  <c r="X450" i="1"/>
  <c r="W450" i="1"/>
  <c r="R450" i="1"/>
  <c r="S450" i="1" s="1"/>
  <c r="N450" i="1"/>
  <c r="M450" i="1"/>
  <c r="H450" i="1"/>
  <c r="I450" i="1" s="1"/>
  <c r="W449" i="1"/>
  <c r="X449" i="1" s="1"/>
  <c r="S449" i="1"/>
  <c r="R449" i="1"/>
  <c r="M449" i="1"/>
  <c r="N449" i="1" s="1"/>
  <c r="I449" i="1"/>
  <c r="H449" i="1"/>
  <c r="Y448" i="1"/>
  <c r="AA448" i="1" s="1"/>
  <c r="X448" i="1"/>
  <c r="W448" i="1"/>
  <c r="R448" i="1"/>
  <c r="S448" i="1" s="1"/>
  <c r="N448" i="1"/>
  <c r="M448" i="1"/>
  <c r="H448" i="1"/>
  <c r="I448" i="1" s="1"/>
  <c r="W447" i="1"/>
  <c r="X447" i="1" s="1"/>
  <c r="S447" i="1"/>
  <c r="R447" i="1"/>
  <c r="M447" i="1"/>
  <c r="N447" i="1" s="1"/>
  <c r="I447" i="1"/>
  <c r="H447" i="1"/>
  <c r="Y447" i="1" s="1"/>
  <c r="AA447" i="1" s="1"/>
  <c r="X445" i="1"/>
  <c r="W445" i="1"/>
  <c r="R445" i="1"/>
  <c r="S445" i="1" s="1"/>
  <c r="N445" i="1"/>
  <c r="M445" i="1"/>
  <c r="H445" i="1"/>
  <c r="I445" i="1" s="1"/>
  <c r="W444" i="1"/>
  <c r="X444" i="1" s="1"/>
  <c r="S444" i="1"/>
  <c r="R444" i="1"/>
  <c r="M444" i="1"/>
  <c r="N444" i="1" s="1"/>
  <c r="I444" i="1"/>
  <c r="H444" i="1"/>
  <c r="Y443" i="1"/>
  <c r="AA443" i="1" s="1"/>
  <c r="X443" i="1"/>
  <c r="W443" i="1"/>
  <c r="R443" i="1"/>
  <c r="S443" i="1" s="1"/>
  <c r="N443" i="1"/>
  <c r="M443" i="1"/>
  <c r="H443" i="1"/>
  <c r="I443" i="1" s="1"/>
  <c r="W442" i="1"/>
  <c r="X442" i="1" s="1"/>
  <c r="S442" i="1"/>
  <c r="R442" i="1"/>
  <c r="M442" i="1"/>
  <c r="N442" i="1" s="1"/>
  <c r="I442" i="1"/>
  <c r="H442" i="1"/>
  <c r="Y442" i="1" s="1"/>
  <c r="AA442" i="1" s="1"/>
  <c r="X441" i="1"/>
  <c r="W441" i="1"/>
  <c r="R441" i="1"/>
  <c r="S441" i="1" s="1"/>
  <c r="N441" i="1"/>
  <c r="M441" i="1"/>
  <c r="H441" i="1"/>
  <c r="I441" i="1" s="1"/>
  <c r="W440" i="1"/>
  <c r="X440" i="1" s="1"/>
  <c r="S440" i="1"/>
  <c r="R440" i="1"/>
  <c r="M440" i="1"/>
  <c r="N440" i="1" s="1"/>
  <c r="I440" i="1"/>
  <c r="H440" i="1"/>
  <c r="X439" i="1"/>
  <c r="W439" i="1"/>
  <c r="R439" i="1"/>
  <c r="S439" i="1" s="1"/>
  <c r="N439" i="1"/>
  <c r="M439" i="1"/>
  <c r="H439" i="1"/>
  <c r="I439" i="1" s="1"/>
  <c r="W438" i="1"/>
  <c r="X438" i="1" s="1"/>
  <c r="S438" i="1"/>
  <c r="R438" i="1"/>
  <c r="M438" i="1"/>
  <c r="N438" i="1" s="1"/>
  <c r="I438" i="1"/>
  <c r="H438" i="1"/>
  <c r="Y438" i="1" s="1"/>
  <c r="AA438" i="1" s="1"/>
  <c r="X437" i="1"/>
  <c r="W437" i="1"/>
  <c r="R437" i="1"/>
  <c r="S437" i="1" s="1"/>
  <c r="N437" i="1"/>
  <c r="M437" i="1"/>
  <c r="H437" i="1"/>
  <c r="I437" i="1" s="1"/>
  <c r="W436" i="1"/>
  <c r="X436" i="1" s="1"/>
  <c r="S436" i="1"/>
  <c r="R436" i="1"/>
  <c r="M436" i="1"/>
  <c r="N436" i="1" s="1"/>
  <c r="I436" i="1"/>
  <c r="H436" i="1"/>
  <c r="X435" i="1"/>
  <c r="W435" i="1"/>
  <c r="R435" i="1"/>
  <c r="S435" i="1" s="1"/>
  <c r="N435" i="1"/>
  <c r="M435" i="1"/>
  <c r="H435" i="1"/>
  <c r="I435" i="1" s="1"/>
  <c r="W434" i="1"/>
  <c r="X434" i="1" s="1"/>
  <c r="R434" i="1"/>
  <c r="S434" i="1" s="1"/>
  <c r="N434" i="1"/>
  <c r="M434" i="1"/>
  <c r="H434" i="1"/>
  <c r="I434" i="1" s="1"/>
  <c r="Y433" i="1"/>
  <c r="AA433" i="1" s="1"/>
  <c r="W433" i="1"/>
  <c r="X433" i="1" s="1"/>
  <c r="R433" i="1"/>
  <c r="S433" i="1" s="1"/>
  <c r="M433" i="1"/>
  <c r="N433" i="1" s="1"/>
  <c r="H433" i="1"/>
  <c r="I433" i="1" s="1"/>
  <c r="W432" i="1"/>
  <c r="X432" i="1" s="1"/>
  <c r="R432" i="1"/>
  <c r="S432" i="1" s="1"/>
  <c r="M432" i="1"/>
  <c r="N432" i="1" s="1"/>
  <c r="H432" i="1"/>
  <c r="I432" i="1" s="1"/>
  <c r="W430" i="1"/>
  <c r="X430" i="1" s="1"/>
  <c r="S430" i="1"/>
  <c r="R430" i="1"/>
  <c r="M430" i="1"/>
  <c r="N430" i="1" s="1"/>
  <c r="H430" i="1"/>
  <c r="W429" i="1"/>
  <c r="X429" i="1" s="1"/>
  <c r="R429" i="1"/>
  <c r="S429" i="1" s="1"/>
  <c r="N429" i="1"/>
  <c r="M429" i="1"/>
  <c r="H429" i="1"/>
  <c r="I429" i="1" s="1"/>
  <c r="Y427" i="1"/>
  <c r="AA427" i="1" s="1"/>
  <c r="W427" i="1"/>
  <c r="X427" i="1" s="1"/>
  <c r="R427" i="1"/>
  <c r="S427" i="1" s="1"/>
  <c r="M427" i="1"/>
  <c r="N427" i="1" s="1"/>
  <c r="H427" i="1"/>
  <c r="I427" i="1" s="1"/>
  <c r="W426" i="1"/>
  <c r="X426" i="1" s="1"/>
  <c r="R426" i="1"/>
  <c r="S426" i="1" s="1"/>
  <c r="M426" i="1"/>
  <c r="N426" i="1" s="1"/>
  <c r="H426" i="1"/>
  <c r="I426" i="1" s="1"/>
  <c r="W425" i="1"/>
  <c r="X425" i="1" s="1"/>
  <c r="S425" i="1"/>
  <c r="R425" i="1"/>
  <c r="M425" i="1"/>
  <c r="N425" i="1" s="1"/>
  <c r="H425" i="1"/>
  <c r="W424" i="1"/>
  <c r="X424" i="1" s="1"/>
  <c r="R424" i="1"/>
  <c r="S424" i="1" s="1"/>
  <c r="N424" i="1"/>
  <c r="M424" i="1"/>
  <c r="H424" i="1"/>
  <c r="I424" i="1" s="1"/>
  <c r="Y423" i="1"/>
  <c r="AA423" i="1" s="1"/>
  <c r="W423" i="1"/>
  <c r="X423" i="1" s="1"/>
  <c r="R423" i="1"/>
  <c r="S423" i="1" s="1"/>
  <c r="M423" i="1"/>
  <c r="N423" i="1" s="1"/>
  <c r="H423" i="1"/>
  <c r="I423" i="1" s="1"/>
  <c r="W421" i="1"/>
  <c r="X421" i="1" s="1"/>
  <c r="R421" i="1"/>
  <c r="S421" i="1" s="1"/>
  <c r="M421" i="1"/>
  <c r="N421" i="1" s="1"/>
  <c r="H421" i="1"/>
  <c r="I421" i="1" s="1"/>
  <c r="W420" i="1"/>
  <c r="X420" i="1" s="1"/>
  <c r="S420" i="1"/>
  <c r="R420" i="1"/>
  <c r="M420" i="1"/>
  <c r="N420" i="1" s="1"/>
  <c r="H420" i="1"/>
  <c r="W419" i="1"/>
  <c r="X419" i="1" s="1"/>
  <c r="R419" i="1"/>
  <c r="S419" i="1" s="1"/>
  <c r="N419" i="1"/>
  <c r="M419" i="1"/>
  <c r="H419" i="1"/>
  <c r="I419" i="1" s="1"/>
  <c r="Y418" i="1"/>
  <c r="AA418" i="1" s="1"/>
  <c r="W418" i="1"/>
  <c r="X418" i="1" s="1"/>
  <c r="R418" i="1"/>
  <c r="S418" i="1" s="1"/>
  <c r="M418" i="1"/>
  <c r="N418" i="1" s="1"/>
  <c r="H418" i="1"/>
  <c r="I418" i="1" s="1"/>
  <c r="W417" i="1"/>
  <c r="X417" i="1" s="1"/>
  <c r="R417" i="1"/>
  <c r="S417" i="1" s="1"/>
  <c r="M417" i="1"/>
  <c r="N417" i="1" s="1"/>
  <c r="H417" i="1"/>
  <c r="I417" i="1" s="1"/>
  <c r="W416" i="1"/>
  <c r="X416" i="1" s="1"/>
  <c r="S416" i="1"/>
  <c r="R416" i="1"/>
  <c r="M416" i="1"/>
  <c r="N416" i="1" s="1"/>
  <c r="H416" i="1"/>
  <c r="W414" i="1"/>
  <c r="X414" i="1" s="1"/>
  <c r="S414" i="1"/>
  <c r="M414" i="1"/>
  <c r="I414" i="1"/>
  <c r="W413" i="1"/>
  <c r="X413" i="1" s="1"/>
  <c r="S413" i="1"/>
  <c r="M413" i="1"/>
  <c r="I413" i="1"/>
  <c r="W412" i="1"/>
  <c r="X412" i="1" s="1"/>
  <c r="S412" i="1"/>
  <c r="M412" i="1"/>
  <c r="I412" i="1"/>
  <c r="X411" i="1"/>
  <c r="W411" i="1"/>
  <c r="R411" i="1"/>
  <c r="S411" i="1" s="1"/>
  <c r="M411" i="1"/>
  <c r="N411" i="1" s="1"/>
  <c r="H411" i="1"/>
  <c r="I411" i="1" s="1"/>
  <c r="W409" i="1"/>
  <c r="X409" i="1" s="1"/>
  <c r="R409" i="1"/>
  <c r="S409" i="1" s="1"/>
  <c r="M409" i="1"/>
  <c r="N409" i="1" s="1"/>
  <c r="I409" i="1"/>
  <c r="H409" i="1"/>
  <c r="Y409" i="1" s="1"/>
  <c r="AA409" i="1" s="1"/>
  <c r="W408" i="1"/>
  <c r="X408" i="1" s="1"/>
  <c r="S408" i="1"/>
  <c r="N408" i="1"/>
  <c r="H408" i="1"/>
  <c r="Y408" i="1" s="1"/>
  <c r="AA408" i="1" s="1"/>
  <c r="X407" i="1"/>
  <c r="W407" i="1"/>
  <c r="R407" i="1"/>
  <c r="S407" i="1" s="1"/>
  <c r="M407" i="1"/>
  <c r="N407" i="1" s="1"/>
  <c r="H407" i="1"/>
  <c r="I407" i="1" s="1"/>
  <c r="Y405" i="1"/>
  <c r="AA405" i="1" s="1"/>
  <c r="W405" i="1"/>
  <c r="X405" i="1" s="1"/>
  <c r="R405" i="1"/>
  <c r="S405" i="1" s="1"/>
  <c r="M405" i="1"/>
  <c r="N405" i="1" s="1"/>
  <c r="I405" i="1"/>
  <c r="H405" i="1"/>
  <c r="X404" i="1"/>
  <c r="W404" i="1"/>
  <c r="R404" i="1"/>
  <c r="S404" i="1" s="1"/>
  <c r="N404" i="1"/>
  <c r="M404" i="1"/>
  <c r="H404" i="1"/>
  <c r="W403" i="1"/>
  <c r="X403" i="1" s="1"/>
  <c r="R403" i="1"/>
  <c r="S403" i="1" s="1"/>
  <c r="M403" i="1"/>
  <c r="N403" i="1" s="1"/>
  <c r="H403" i="1"/>
  <c r="I403" i="1" s="1"/>
  <c r="W402" i="1"/>
  <c r="X402" i="1" s="1"/>
  <c r="S402" i="1"/>
  <c r="R402" i="1"/>
  <c r="M402" i="1"/>
  <c r="N402" i="1" s="1"/>
  <c r="I402" i="1"/>
  <c r="H402" i="1"/>
  <c r="Y402" i="1" s="1"/>
  <c r="AA402" i="1" s="1"/>
  <c r="W401" i="1"/>
  <c r="X401" i="1" s="1"/>
  <c r="R401" i="1"/>
  <c r="S401" i="1" s="1"/>
  <c r="M401" i="1"/>
  <c r="N401" i="1" s="1"/>
  <c r="H401" i="1"/>
  <c r="Y401" i="1" s="1"/>
  <c r="AA401" i="1" s="1"/>
  <c r="Y400" i="1"/>
  <c r="AA400" i="1" s="1"/>
  <c r="X400" i="1"/>
  <c r="W400" i="1"/>
  <c r="R400" i="1"/>
  <c r="S400" i="1" s="1"/>
  <c r="N400" i="1"/>
  <c r="M400" i="1"/>
  <c r="H400" i="1"/>
  <c r="I400" i="1" s="1"/>
  <c r="X399" i="1"/>
  <c r="W399" i="1"/>
  <c r="R399" i="1"/>
  <c r="S399" i="1" s="1"/>
  <c r="M399" i="1"/>
  <c r="N399" i="1" s="1"/>
  <c r="H399" i="1"/>
  <c r="I399" i="1" s="1"/>
  <c r="W398" i="1"/>
  <c r="X398" i="1" s="1"/>
  <c r="S398" i="1"/>
  <c r="R398" i="1"/>
  <c r="M398" i="1"/>
  <c r="N398" i="1" s="1"/>
  <c r="I398" i="1"/>
  <c r="H398" i="1"/>
  <c r="Y397" i="1"/>
  <c r="AA397" i="1" s="1"/>
  <c r="W397" i="1"/>
  <c r="X397" i="1" s="1"/>
  <c r="R397" i="1"/>
  <c r="S397" i="1" s="1"/>
  <c r="M397" i="1"/>
  <c r="N397" i="1" s="1"/>
  <c r="I397" i="1"/>
  <c r="H397" i="1"/>
  <c r="X396" i="1"/>
  <c r="W396" i="1"/>
  <c r="R396" i="1"/>
  <c r="S396" i="1" s="1"/>
  <c r="N396" i="1"/>
  <c r="M396" i="1"/>
  <c r="H396" i="1"/>
  <c r="W395" i="1"/>
  <c r="X395" i="1" s="1"/>
  <c r="S395" i="1"/>
  <c r="R395" i="1"/>
  <c r="M395" i="1"/>
  <c r="N395" i="1" s="1"/>
  <c r="I395" i="1"/>
  <c r="H395" i="1"/>
  <c r="A395" i="1"/>
  <c r="A396" i="1" s="1"/>
  <c r="A397" i="1" s="1"/>
  <c r="A398" i="1" s="1"/>
  <c r="A399" i="1" s="1"/>
  <c r="A400" i="1" s="1"/>
  <c r="A401" i="1" s="1"/>
  <c r="A402" i="1" s="1"/>
  <c r="A403" i="1" s="1"/>
  <c r="A404" i="1" s="1"/>
  <c r="A405" i="1" s="1"/>
  <c r="W394" i="1"/>
  <c r="X394" i="1" s="1"/>
  <c r="S394" i="1"/>
  <c r="R394" i="1"/>
  <c r="M394" i="1"/>
  <c r="N394" i="1" s="1"/>
  <c r="I394" i="1"/>
  <c r="H394" i="1"/>
  <c r="X392" i="1"/>
  <c r="W392" i="1"/>
  <c r="R392" i="1"/>
  <c r="S392" i="1" s="1"/>
  <c r="N392" i="1"/>
  <c r="M392" i="1"/>
  <c r="H392" i="1"/>
  <c r="W391" i="1"/>
  <c r="X391" i="1" s="1"/>
  <c r="S391" i="1"/>
  <c r="R391" i="1"/>
  <c r="M391" i="1"/>
  <c r="N391" i="1" s="1"/>
  <c r="I391" i="1"/>
  <c r="H391" i="1"/>
  <c r="W390" i="1"/>
  <c r="X390" i="1" s="1"/>
  <c r="R390" i="1"/>
  <c r="S390" i="1" s="1"/>
  <c r="M390" i="1"/>
  <c r="N390" i="1" s="1"/>
  <c r="I390" i="1"/>
  <c r="H390" i="1"/>
  <c r="X389" i="1"/>
  <c r="W389" i="1"/>
  <c r="R389" i="1"/>
  <c r="S389" i="1" s="1"/>
  <c r="N389" i="1"/>
  <c r="M389" i="1"/>
  <c r="H389" i="1"/>
  <c r="I389" i="1" s="1"/>
  <c r="W388" i="1"/>
  <c r="X388" i="1" s="1"/>
  <c r="R388" i="1"/>
  <c r="S388" i="1" s="1"/>
  <c r="M388" i="1"/>
  <c r="N388" i="1" s="1"/>
  <c r="H388" i="1"/>
  <c r="I388" i="1" s="1"/>
  <c r="AA387" i="1"/>
  <c r="W387" i="1"/>
  <c r="X387" i="1" s="1"/>
  <c r="S387" i="1"/>
  <c r="R387" i="1"/>
  <c r="M387" i="1"/>
  <c r="N387" i="1" s="1"/>
  <c r="I387" i="1"/>
  <c r="H387" i="1"/>
  <c r="Y387" i="1" s="1"/>
  <c r="W386" i="1"/>
  <c r="X386" i="1" s="1"/>
  <c r="R386" i="1"/>
  <c r="S386" i="1" s="1"/>
  <c r="M386" i="1"/>
  <c r="N386" i="1" s="1"/>
  <c r="H386" i="1"/>
  <c r="I386" i="1" s="1"/>
  <c r="X385" i="1"/>
  <c r="W385" i="1"/>
  <c r="R385" i="1"/>
  <c r="S385" i="1" s="1"/>
  <c r="N385" i="1"/>
  <c r="M385" i="1"/>
  <c r="H385" i="1"/>
  <c r="I385" i="1" s="1"/>
  <c r="A385" i="1"/>
  <c r="A386" i="1" s="1"/>
  <c r="A387" i="1" s="1"/>
  <c r="A388" i="1" s="1"/>
  <c r="A389" i="1" s="1"/>
  <c r="A390" i="1" s="1"/>
  <c r="A391" i="1" s="1"/>
  <c r="A392" i="1" s="1"/>
  <c r="W384" i="1"/>
  <c r="X384" i="1" s="1"/>
  <c r="R384" i="1"/>
  <c r="S384" i="1" s="1"/>
  <c r="M384" i="1"/>
  <c r="N384" i="1" s="1"/>
  <c r="H384" i="1"/>
  <c r="I384" i="1" s="1"/>
  <c r="W382" i="1"/>
  <c r="X382" i="1" s="1"/>
  <c r="R382" i="1"/>
  <c r="S382" i="1" s="1"/>
  <c r="M382" i="1"/>
  <c r="N382" i="1" s="1"/>
  <c r="H382" i="1"/>
  <c r="I382" i="1" s="1"/>
  <c r="X381" i="1"/>
  <c r="W381" i="1"/>
  <c r="R381" i="1"/>
  <c r="S381" i="1" s="1"/>
  <c r="N381" i="1"/>
  <c r="M381" i="1"/>
  <c r="H381" i="1"/>
  <c r="I381" i="1" s="1"/>
  <c r="A381" i="1"/>
  <c r="A382" i="1" s="1"/>
  <c r="W380" i="1"/>
  <c r="X380" i="1" s="1"/>
  <c r="R380" i="1"/>
  <c r="S380" i="1" s="1"/>
  <c r="M380" i="1"/>
  <c r="N380" i="1" s="1"/>
  <c r="H380" i="1"/>
  <c r="I380" i="1" s="1"/>
  <c r="A380" i="1"/>
  <c r="AA379" i="1"/>
  <c r="W379" i="1"/>
  <c r="X379" i="1" s="1"/>
  <c r="S379" i="1"/>
  <c r="R379" i="1"/>
  <c r="M379" i="1"/>
  <c r="N379" i="1" s="1"/>
  <c r="I379" i="1"/>
  <c r="H379" i="1"/>
  <c r="Y379" i="1" s="1"/>
  <c r="X376" i="1"/>
  <c r="W376" i="1"/>
  <c r="R376" i="1"/>
  <c r="S376" i="1" s="1"/>
  <c r="N376" i="1"/>
  <c r="M376" i="1"/>
  <c r="H376" i="1"/>
  <c r="I376" i="1" s="1"/>
  <c r="AA375" i="1"/>
  <c r="W375" i="1"/>
  <c r="X375" i="1" s="1"/>
  <c r="S375" i="1"/>
  <c r="R375" i="1"/>
  <c r="M375" i="1"/>
  <c r="N375" i="1" s="1"/>
  <c r="I375" i="1"/>
  <c r="H375" i="1"/>
  <c r="Y375" i="1" s="1"/>
  <c r="X374" i="1"/>
  <c r="W374" i="1"/>
  <c r="R374" i="1"/>
  <c r="S374" i="1" s="1"/>
  <c r="N374" i="1"/>
  <c r="M374" i="1"/>
  <c r="H374" i="1"/>
  <c r="I374" i="1" s="1"/>
  <c r="W373" i="1"/>
  <c r="X373" i="1" s="1"/>
  <c r="S373" i="1"/>
  <c r="R373" i="1"/>
  <c r="M373" i="1"/>
  <c r="N373" i="1" s="1"/>
  <c r="I373" i="1"/>
  <c r="H373" i="1"/>
  <c r="Y373" i="1" s="1"/>
  <c r="AA373" i="1" s="1"/>
  <c r="X372" i="1"/>
  <c r="W372" i="1"/>
  <c r="R372" i="1"/>
  <c r="S372" i="1" s="1"/>
  <c r="N372" i="1"/>
  <c r="M372" i="1"/>
  <c r="H372" i="1"/>
  <c r="I372" i="1" s="1"/>
  <c r="W371" i="1"/>
  <c r="X371" i="1" s="1"/>
  <c r="S371" i="1"/>
  <c r="R371" i="1"/>
  <c r="M371" i="1"/>
  <c r="N371" i="1" s="1"/>
  <c r="I371" i="1"/>
  <c r="H371" i="1"/>
  <c r="Y371" i="1" s="1"/>
  <c r="AA371" i="1" s="1"/>
  <c r="X370" i="1"/>
  <c r="W370" i="1"/>
  <c r="R370" i="1"/>
  <c r="S370" i="1" s="1"/>
  <c r="N370" i="1"/>
  <c r="M370" i="1"/>
  <c r="H370" i="1"/>
  <c r="I370" i="1" s="1"/>
  <c r="AA369" i="1"/>
  <c r="W369" i="1"/>
  <c r="X369" i="1" s="1"/>
  <c r="S369" i="1"/>
  <c r="R369" i="1"/>
  <c r="M369" i="1"/>
  <c r="N369" i="1" s="1"/>
  <c r="I369" i="1"/>
  <c r="H369" i="1"/>
  <c r="Y369" i="1" s="1"/>
  <c r="X368" i="1"/>
  <c r="W368" i="1"/>
  <c r="R368" i="1"/>
  <c r="S368" i="1" s="1"/>
  <c r="N368" i="1"/>
  <c r="M368" i="1"/>
  <c r="H368" i="1"/>
  <c r="I368" i="1" s="1"/>
  <c r="AA367" i="1"/>
  <c r="W367" i="1"/>
  <c r="X367" i="1" s="1"/>
  <c r="S367" i="1"/>
  <c r="R367" i="1"/>
  <c r="M367" i="1"/>
  <c r="N367" i="1" s="1"/>
  <c r="I367" i="1"/>
  <c r="H367" i="1"/>
  <c r="Y367" i="1" s="1"/>
  <c r="X366" i="1"/>
  <c r="W366" i="1"/>
  <c r="R366" i="1"/>
  <c r="S366" i="1" s="1"/>
  <c r="N366" i="1"/>
  <c r="M366" i="1"/>
  <c r="H366" i="1"/>
  <c r="I366" i="1" s="1"/>
  <c r="W365" i="1"/>
  <c r="X365" i="1" s="1"/>
  <c r="S365" i="1"/>
  <c r="R365" i="1"/>
  <c r="M365" i="1"/>
  <c r="N365" i="1" s="1"/>
  <c r="I365" i="1"/>
  <c r="H365" i="1"/>
  <c r="Y365" i="1" s="1"/>
  <c r="AA365" i="1" s="1"/>
  <c r="X364" i="1"/>
  <c r="W364" i="1"/>
  <c r="R364" i="1"/>
  <c r="S364" i="1" s="1"/>
  <c r="N364" i="1"/>
  <c r="M364" i="1"/>
  <c r="H364" i="1"/>
  <c r="I364" i="1" s="1"/>
  <c r="W363" i="1"/>
  <c r="X363" i="1" s="1"/>
  <c r="S363" i="1"/>
  <c r="R363" i="1"/>
  <c r="M363" i="1"/>
  <c r="N363" i="1" s="1"/>
  <c r="I363" i="1"/>
  <c r="H363" i="1"/>
  <c r="Y363" i="1" s="1"/>
  <c r="AA363" i="1" s="1"/>
  <c r="X362" i="1"/>
  <c r="W362" i="1"/>
  <c r="R362" i="1"/>
  <c r="S362" i="1" s="1"/>
  <c r="N362" i="1"/>
  <c r="M362" i="1"/>
  <c r="H362" i="1"/>
  <c r="I362" i="1" s="1"/>
  <c r="W361" i="1"/>
  <c r="X361" i="1" s="1"/>
  <c r="S361" i="1"/>
  <c r="R361" i="1"/>
  <c r="M361" i="1"/>
  <c r="N361" i="1" s="1"/>
  <c r="I361" i="1"/>
  <c r="H361" i="1"/>
  <c r="X359" i="1"/>
  <c r="W359" i="1"/>
  <c r="R359" i="1"/>
  <c r="S359" i="1" s="1"/>
  <c r="N359" i="1"/>
  <c r="M359" i="1"/>
  <c r="H359" i="1"/>
  <c r="I359" i="1" s="1"/>
  <c r="W358" i="1"/>
  <c r="X358" i="1" s="1"/>
  <c r="R358" i="1"/>
  <c r="S358" i="1" s="1"/>
  <c r="M358" i="1"/>
  <c r="N358" i="1" s="1"/>
  <c r="H358" i="1"/>
  <c r="I358" i="1" s="1"/>
  <c r="W357" i="1"/>
  <c r="X357" i="1" s="1"/>
  <c r="R357" i="1"/>
  <c r="S357" i="1" s="1"/>
  <c r="M357" i="1"/>
  <c r="N357" i="1" s="1"/>
  <c r="H357" i="1"/>
  <c r="W356" i="1"/>
  <c r="X356" i="1" s="1"/>
  <c r="S356" i="1"/>
  <c r="R356" i="1"/>
  <c r="M356" i="1"/>
  <c r="N356" i="1" s="1"/>
  <c r="H356" i="1"/>
  <c r="Y356" i="1" s="1"/>
  <c r="AA356" i="1" s="1"/>
  <c r="W355" i="1"/>
  <c r="X355" i="1" s="1"/>
  <c r="R355" i="1"/>
  <c r="S355" i="1" s="1"/>
  <c r="M355" i="1"/>
  <c r="N355" i="1" s="1"/>
  <c r="H355" i="1"/>
  <c r="I355" i="1" s="1"/>
  <c r="X354" i="1"/>
  <c r="W354" i="1"/>
  <c r="R354" i="1"/>
  <c r="S354" i="1" s="1"/>
  <c r="N354" i="1"/>
  <c r="M354" i="1"/>
  <c r="H354" i="1"/>
  <c r="I354" i="1" s="1"/>
  <c r="W353" i="1"/>
  <c r="X353" i="1" s="1"/>
  <c r="R353" i="1"/>
  <c r="S353" i="1" s="1"/>
  <c r="M353" i="1"/>
  <c r="N353" i="1" s="1"/>
  <c r="H353" i="1"/>
  <c r="I353" i="1" s="1"/>
  <c r="W351" i="1"/>
  <c r="X351" i="1" s="1"/>
  <c r="S351" i="1"/>
  <c r="M351" i="1"/>
  <c r="N351" i="1" s="1"/>
  <c r="I351" i="1"/>
  <c r="H351" i="1"/>
  <c r="Y351" i="1" s="1"/>
  <c r="AA351" i="1" s="1"/>
  <c r="W350" i="1"/>
  <c r="X350" i="1" s="1"/>
  <c r="S350" i="1"/>
  <c r="M350" i="1"/>
  <c r="N350" i="1" s="1"/>
  <c r="H350" i="1"/>
  <c r="I350" i="1" s="1"/>
  <c r="X349" i="1"/>
  <c r="W349" i="1"/>
  <c r="R349" i="1"/>
  <c r="S349" i="1" s="1"/>
  <c r="N349" i="1"/>
  <c r="M349" i="1"/>
  <c r="H349" i="1"/>
  <c r="I349" i="1" s="1"/>
  <c r="W348" i="1"/>
  <c r="X348" i="1" s="1"/>
  <c r="R348" i="1"/>
  <c r="S348" i="1" s="1"/>
  <c r="M348" i="1"/>
  <c r="N348" i="1" s="1"/>
  <c r="H348" i="1"/>
  <c r="I348" i="1" s="1"/>
  <c r="W346" i="1"/>
  <c r="X346" i="1" s="1"/>
  <c r="S346" i="1"/>
  <c r="R346" i="1"/>
  <c r="M346" i="1"/>
  <c r="N346" i="1" s="1"/>
  <c r="I346" i="1"/>
  <c r="H346" i="1"/>
  <c r="Y346" i="1" s="1"/>
  <c r="AA346" i="1" s="1"/>
  <c r="W344" i="1"/>
  <c r="X344" i="1" s="1"/>
  <c r="R344" i="1"/>
  <c r="S344" i="1" s="1"/>
  <c r="M344" i="1"/>
  <c r="N344" i="1" s="1"/>
  <c r="H344" i="1"/>
  <c r="I344" i="1" s="1"/>
  <c r="X343" i="1"/>
  <c r="W343" i="1"/>
  <c r="R343" i="1"/>
  <c r="S343" i="1" s="1"/>
  <c r="N343" i="1"/>
  <c r="M343" i="1"/>
  <c r="H343" i="1"/>
  <c r="I343" i="1" s="1"/>
  <c r="W341" i="1"/>
  <c r="X341" i="1" s="1"/>
  <c r="R341" i="1"/>
  <c r="S341" i="1" s="1"/>
  <c r="M341" i="1"/>
  <c r="N341" i="1" s="1"/>
  <c r="H341" i="1"/>
  <c r="I341" i="1" s="1"/>
  <c r="W339" i="1"/>
  <c r="X339" i="1" s="1"/>
  <c r="R339" i="1"/>
  <c r="S339" i="1" s="1"/>
  <c r="M339" i="1"/>
  <c r="N339" i="1" s="1"/>
  <c r="H339" i="1"/>
  <c r="W337" i="1"/>
  <c r="X337" i="1" s="1"/>
  <c r="R337" i="1"/>
  <c r="S337" i="1" s="1"/>
  <c r="M337" i="1"/>
  <c r="N337" i="1" s="1"/>
  <c r="H337" i="1"/>
  <c r="I337" i="1" s="1"/>
  <c r="X336" i="1"/>
  <c r="W336" i="1"/>
  <c r="R336" i="1"/>
  <c r="S336" i="1" s="1"/>
  <c r="N336" i="1"/>
  <c r="M336" i="1"/>
  <c r="H336" i="1"/>
  <c r="I336" i="1" s="1"/>
  <c r="W334" i="1"/>
  <c r="X334" i="1" s="1"/>
  <c r="R334" i="1"/>
  <c r="S334" i="1" s="1"/>
  <c r="M334" i="1"/>
  <c r="N334" i="1" s="1"/>
  <c r="H334" i="1"/>
  <c r="I334" i="1" s="1"/>
  <c r="AA333" i="1"/>
  <c r="W333" i="1"/>
  <c r="X333" i="1" s="1"/>
  <c r="S333" i="1"/>
  <c r="R333" i="1"/>
  <c r="M333" i="1"/>
  <c r="N333" i="1" s="1"/>
  <c r="I333" i="1"/>
  <c r="H333" i="1"/>
  <c r="Y333" i="1" s="1"/>
  <c r="W332" i="1"/>
  <c r="X332" i="1" s="1"/>
  <c r="R332" i="1"/>
  <c r="S332" i="1" s="1"/>
  <c r="M332" i="1"/>
  <c r="N332" i="1" s="1"/>
  <c r="H332" i="1"/>
  <c r="I332" i="1" s="1"/>
  <c r="X331" i="1"/>
  <c r="W331" i="1"/>
  <c r="R331" i="1"/>
  <c r="S331" i="1" s="1"/>
  <c r="N331" i="1"/>
  <c r="M331" i="1"/>
  <c r="H331" i="1"/>
  <c r="I331" i="1" s="1"/>
  <c r="W330" i="1"/>
  <c r="X330" i="1" s="1"/>
  <c r="R330" i="1"/>
  <c r="S330" i="1" s="1"/>
  <c r="M330" i="1"/>
  <c r="N330" i="1" s="1"/>
  <c r="H330" i="1"/>
  <c r="I330" i="1" s="1"/>
  <c r="W329" i="1"/>
  <c r="X329" i="1" s="1"/>
  <c r="S329" i="1"/>
  <c r="R329" i="1"/>
  <c r="M329" i="1"/>
  <c r="N329" i="1" s="1"/>
  <c r="I329" i="1"/>
  <c r="H329" i="1"/>
  <c r="Y329" i="1" s="1"/>
  <c r="AA329" i="1" s="1"/>
  <c r="W328" i="1"/>
  <c r="X328" i="1" s="1"/>
  <c r="R328" i="1"/>
  <c r="S328" i="1" s="1"/>
  <c r="M328" i="1"/>
  <c r="N328" i="1" s="1"/>
  <c r="H328" i="1"/>
  <c r="I328" i="1" s="1"/>
  <c r="X327" i="1"/>
  <c r="W327" i="1"/>
  <c r="R327" i="1"/>
  <c r="S327" i="1" s="1"/>
  <c r="N327" i="1"/>
  <c r="M327" i="1"/>
  <c r="H327" i="1"/>
  <c r="I327" i="1" s="1"/>
  <c r="W326" i="1"/>
  <c r="X326" i="1" s="1"/>
  <c r="R326" i="1"/>
  <c r="S326" i="1" s="1"/>
  <c r="M326" i="1"/>
  <c r="N326" i="1" s="1"/>
  <c r="H326" i="1"/>
  <c r="I326" i="1" s="1"/>
  <c r="W325" i="1"/>
  <c r="X325" i="1" s="1"/>
  <c r="S325" i="1"/>
  <c r="R325" i="1"/>
  <c r="M325" i="1"/>
  <c r="N325" i="1" s="1"/>
  <c r="I325" i="1"/>
  <c r="H325" i="1"/>
  <c r="Y325" i="1" s="1"/>
  <c r="AA325" i="1" s="1"/>
  <c r="W324" i="1"/>
  <c r="X324" i="1" s="1"/>
  <c r="R324" i="1"/>
  <c r="S324" i="1" s="1"/>
  <c r="M324" i="1"/>
  <c r="N324" i="1" s="1"/>
  <c r="H324" i="1"/>
  <c r="I324" i="1" s="1"/>
  <c r="X323" i="1"/>
  <c r="W323" i="1"/>
  <c r="R323" i="1"/>
  <c r="S323" i="1" s="1"/>
  <c r="N323" i="1"/>
  <c r="M323" i="1"/>
  <c r="H323" i="1"/>
  <c r="I323" i="1" s="1"/>
  <c r="W322" i="1"/>
  <c r="X322" i="1" s="1"/>
  <c r="R322" i="1"/>
  <c r="S322" i="1" s="1"/>
  <c r="M322" i="1"/>
  <c r="N322" i="1" s="1"/>
  <c r="H322" i="1"/>
  <c r="I322" i="1" s="1"/>
  <c r="AA321" i="1"/>
  <c r="W321" i="1"/>
  <c r="X321" i="1" s="1"/>
  <c r="S321" i="1"/>
  <c r="R321" i="1"/>
  <c r="M321" i="1"/>
  <c r="N321" i="1" s="1"/>
  <c r="I321" i="1"/>
  <c r="H321" i="1"/>
  <c r="Y321" i="1" s="1"/>
  <c r="W320" i="1"/>
  <c r="X320" i="1" s="1"/>
  <c r="R320" i="1"/>
  <c r="S320" i="1" s="1"/>
  <c r="M320" i="1"/>
  <c r="N320" i="1" s="1"/>
  <c r="H320" i="1"/>
  <c r="I320" i="1" s="1"/>
  <c r="X319" i="1"/>
  <c r="W319" i="1"/>
  <c r="R319" i="1"/>
  <c r="S319" i="1" s="1"/>
  <c r="N319" i="1"/>
  <c r="M319" i="1"/>
  <c r="H319" i="1"/>
  <c r="I319" i="1" s="1"/>
  <c r="W318" i="1"/>
  <c r="X318" i="1" s="1"/>
  <c r="R318" i="1"/>
  <c r="S318" i="1" s="1"/>
  <c r="M318" i="1"/>
  <c r="N318" i="1" s="1"/>
  <c r="H318" i="1"/>
  <c r="I318" i="1" s="1"/>
  <c r="AA317" i="1"/>
  <c r="W317" i="1"/>
  <c r="X317" i="1" s="1"/>
  <c r="S317" i="1"/>
  <c r="R317" i="1"/>
  <c r="M317" i="1"/>
  <c r="N317" i="1" s="1"/>
  <c r="I317" i="1"/>
  <c r="H317" i="1"/>
  <c r="Y317" i="1" s="1"/>
  <c r="W316" i="1"/>
  <c r="X316" i="1" s="1"/>
  <c r="R316" i="1"/>
  <c r="S316" i="1" s="1"/>
  <c r="M316" i="1"/>
  <c r="N316" i="1" s="1"/>
  <c r="H316" i="1"/>
  <c r="I316" i="1" s="1"/>
  <c r="X315" i="1"/>
  <c r="W315" i="1"/>
  <c r="R315" i="1"/>
  <c r="S315" i="1" s="1"/>
  <c r="N315" i="1"/>
  <c r="M315" i="1"/>
  <c r="H315" i="1"/>
  <c r="I315" i="1" s="1"/>
  <c r="W314" i="1"/>
  <c r="X314" i="1" s="1"/>
  <c r="R314" i="1"/>
  <c r="S314" i="1" s="1"/>
  <c r="M314" i="1"/>
  <c r="N314" i="1" s="1"/>
  <c r="H314" i="1"/>
  <c r="I314" i="1" s="1"/>
  <c r="W313" i="1"/>
  <c r="X313" i="1" s="1"/>
  <c r="S313" i="1"/>
  <c r="R313" i="1"/>
  <c r="M313" i="1"/>
  <c r="N313" i="1" s="1"/>
  <c r="I313" i="1"/>
  <c r="H313" i="1"/>
  <c r="Y313" i="1" s="1"/>
  <c r="AA313" i="1" s="1"/>
  <c r="W312" i="1"/>
  <c r="X312" i="1" s="1"/>
  <c r="R312" i="1"/>
  <c r="S312" i="1" s="1"/>
  <c r="M312" i="1"/>
  <c r="N312" i="1" s="1"/>
  <c r="H312" i="1"/>
  <c r="I312" i="1" s="1"/>
  <c r="X311" i="1"/>
  <c r="W311" i="1"/>
  <c r="R311" i="1"/>
  <c r="S311" i="1" s="1"/>
  <c r="N311" i="1"/>
  <c r="M311" i="1"/>
  <c r="H311" i="1"/>
  <c r="I311" i="1" s="1"/>
  <c r="W310" i="1"/>
  <c r="X310" i="1" s="1"/>
  <c r="R310" i="1"/>
  <c r="S310" i="1" s="1"/>
  <c r="M310" i="1"/>
  <c r="N310" i="1" s="1"/>
  <c r="H310" i="1"/>
  <c r="I310" i="1" s="1"/>
  <c r="W309" i="1"/>
  <c r="X309" i="1" s="1"/>
  <c r="S309" i="1"/>
  <c r="R309" i="1"/>
  <c r="M309" i="1"/>
  <c r="N309" i="1" s="1"/>
  <c r="I309" i="1"/>
  <c r="H309" i="1"/>
  <c r="Y309" i="1" s="1"/>
  <c r="AA309" i="1" s="1"/>
  <c r="W308" i="1"/>
  <c r="X308" i="1" s="1"/>
  <c r="R308" i="1"/>
  <c r="S308" i="1" s="1"/>
  <c r="M308" i="1"/>
  <c r="N308" i="1" s="1"/>
  <c r="H308" i="1"/>
  <c r="I308" i="1" s="1"/>
  <c r="X307" i="1"/>
  <c r="W307" i="1"/>
  <c r="R307" i="1"/>
  <c r="S307" i="1" s="1"/>
  <c r="N307" i="1"/>
  <c r="M307" i="1"/>
  <c r="H307" i="1"/>
  <c r="I307" i="1" s="1"/>
  <c r="W306" i="1"/>
  <c r="X306" i="1" s="1"/>
  <c r="R306" i="1"/>
  <c r="S306" i="1" s="1"/>
  <c r="M306" i="1"/>
  <c r="N306" i="1" s="1"/>
  <c r="H306" i="1"/>
  <c r="I306" i="1" s="1"/>
  <c r="AA305" i="1"/>
  <c r="W305" i="1"/>
  <c r="X305" i="1" s="1"/>
  <c r="S305" i="1"/>
  <c r="R305" i="1"/>
  <c r="M305" i="1"/>
  <c r="N305" i="1" s="1"/>
  <c r="I305" i="1"/>
  <c r="H305" i="1"/>
  <c r="Y305" i="1" s="1"/>
  <c r="W304" i="1"/>
  <c r="X304" i="1" s="1"/>
  <c r="R304" i="1"/>
  <c r="S304" i="1" s="1"/>
  <c r="M304" i="1"/>
  <c r="N304" i="1" s="1"/>
  <c r="H304" i="1"/>
  <c r="Y304" i="1" s="1"/>
  <c r="AA304" i="1" s="1"/>
  <c r="X303" i="1"/>
  <c r="W303" i="1"/>
  <c r="R303" i="1"/>
  <c r="S303" i="1" s="1"/>
  <c r="N303" i="1"/>
  <c r="M303" i="1"/>
  <c r="H303" i="1"/>
  <c r="I303" i="1" s="1"/>
  <c r="W302" i="1"/>
  <c r="X302" i="1" s="1"/>
  <c r="R302" i="1"/>
  <c r="S302" i="1" s="1"/>
  <c r="N302" i="1"/>
  <c r="M302" i="1"/>
  <c r="H302" i="1"/>
  <c r="I302" i="1" s="1"/>
  <c r="W301" i="1"/>
  <c r="X301" i="1" s="1"/>
  <c r="S301" i="1"/>
  <c r="R301" i="1"/>
  <c r="M301" i="1"/>
  <c r="N301" i="1" s="1"/>
  <c r="I301" i="1"/>
  <c r="H301" i="1"/>
  <c r="Y300" i="1"/>
  <c r="AA300" i="1" s="1"/>
  <c r="W300" i="1"/>
  <c r="X300" i="1" s="1"/>
  <c r="S300" i="1"/>
  <c r="R300" i="1"/>
  <c r="M300" i="1"/>
  <c r="N300" i="1" s="1"/>
  <c r="H300" i="1"/>
  <c r="I300" i="1" s="1"/>
  <c r="X299" i="1"/>
  <c r="W299" i="1"/>
  <c r="R299" i="1"/>
  <c r="S299" i="1" s="1"/>
  <c r="M299" i="1"/>
  <c r="N299" i="1" s="1"/>
  <c r="H299" i="1"/>
  <c r="I299" i="1" s="1"/>
  <c r="X298" i="1"/>
  <c r="W298" i="1"/>
  <c r="S298" i="1"/>
  <c r="R298" i="1"/>
  <c r="N298" i="1"/>
  <c r="M298" i="1"/>
  <c r="I298" i="1"/>
  <c r="H298" i="1"/>
  <c r="Y298" i="1" s="1"/>
  <c r="AA298" i="1" s="1"/>
  <c r="W297" i="1"/>
  <c r="X297" i="1" s="1"/>
  <c r="R297" i="1"/>
  <c r="S297" i="1" s="1"/>
  <c r="M297" i="1"/>
  <c r="N297" i="1" s="1"/>
  <c r="H297" i="1"/>
  <c r="I297" i="1" s="1"/>
  <c r="X296" i="1"/>
  <c r="W296" i="1"/>
  <c r="S296" i="1"/>
  <c r="R296" i="1"/>
  <c r="N296" i="1"/>
  <c r="M296" i="1"/>
  <c r="I296" i="1"/>
  <c r="H296" i="1"/>
  <c r="Y296" i="1" s="1"/>
  <c r="AA296" i="1" s="1"/>
  <c r="W295" i="1"/>
  <c r="X295" i="1" s="1"/>
  <c r="R295" i="1"/>
  <c r="S295" i="1" s="1"/>
  <c r="M295" i="1"/>
  <c r="N295" i="1" s="1"/>
  <c r="H295" i="1"/>
  <c r="I295" i="1" s="1"/>
  <c r="X294" i="1"/>
  <c r="W294" i="1"/>
  <c r="S294" i="1"/>
  <c r="R294" i="1"/>
  <c r="N294" i="1"/>
  <c r="M294" i="1"/>
  <c r="I294" i="1"/>
  <c r="H294" i="1"/>
  <c r="Y294" i="1" s="1"/>
  <c r="AA294" i="1" s="1"/>
  <c r="W293" i="1"/>
  <c r="X293" i="1" s="1"/>
  <c r="R293" i="1"/>
  <c r="S293" i="1" s="1"/>
  <c r="M293" i="1"/>
  <c r="N293" i="1" s="1"/>
  <c r="H293" i="1"/>
  <c r="I293" i="1" s="1"/>
  <c r="X292" i="1"/>
  <c r="W292" i="1"/>
  <c r="S292" i="1"/>
  <c r="R292" i="1"/>
  <c r="N292" i="1"/>
  <c r="M292" i="1"/>
  <c r="I292" i="1"/>
  <c r="H292" i="1"/>
  <c r="Y292" i="1" s="1"/>
  <c r="AA292" i="1" s="1"/>
  <c r="W291" i="1"/>
  <c r="X291" i="1" s="1"/>
  <c r="R291" i="1"/>
  <c r="S291" i="1" s="1"/>
  <c r="M291" i="1"/>
  <c r="N291" i="1" s="1"/>
  <c r="H291" i="1"/>
  <c r="I291" i="1" s="1"/>
  <c r="X290" i="1"/>
  <c r="W290" i="1"/>
  <c r="S290" i="1"/>
  <c r="R290" i="1"/>
  <c r="N290" i="1"/>
  <c r="M290" i="1"/>
  <c r="I290" i="1"/>
  <c r="H290" i="1"/>
  <c r="Y290" i="1" s="1"/>
  <c r="AA290" i="1" s="1"/>
  <c r="W289" i="1"/>
  <c r="X289" i="1" s="1"/>
  <c r="R289" i="1"/>
  <c r="S289" i="1" s="1"/>
  <c r="M289" i="1"/>
  <c r="N289" i="1" s="1"/>
  <c r="H289" i="1"/>
  <c r="I289" i="1" s="1"/>
  <c r="X288" i="1"/>
  <c r="W288" i="1"/>
  <c r="S288" i="1"/>
  <c r="R288" i="1"/>
  <c r="N288" i="1"/>
  <c r="M288" i="1"/>
  <c r="I288" i="1"/>
  <c r="H288" i="1"/>
  <c r="Y288" i="1" s="1"/>
  <c r="AA288" i="1" s="1"/>
  <c r="W287" i="1"/>
  <c r="X287" i="1" s="1"/>
  <c r="R287" i="1"/>
  <c r="S287" i="1" s="1"/>
  <c r="M287" i="1"/>
  <c r="N287" i="1" s="1"/>
  <c r="H287" i="1"/>
  <c r="I287" i="1" s="1"/>
  <c r="X286" i="1"/>
  <c r="W286" i="1"/>
  <c r="S286" i="1"/>
  <c r="R286" i="1"/>
  <c r="N286" i="1"/>
  <c r="M286" i="1"/>
  <c r="I286" i="1"/>
  <c r="H286" i="1"/>
  <c r="Y286" i="1" s="1"/>
  <c r="AA286" i="1" s="1"/>
  <c r="W285" i="1"/>
  <c r="X285" i="1" s="1"/>
  <c r="R285" i="1"/>
  <c r="S285" i="1" s="1"/>
  <c r="M285" i="1"/>
  <c r="N285" i="1" s="1"/>
  <c r="H285" i="1"/>
  <c r="I285" i="1" s="1"/>
  <c r="X284" i="1"/>
  <c r="W284" i="1"/>
  <c r="S284" i="1"/>
  <c r="R284" i="1"/>
  <c r="N284" i="1"/>
  <c r="M284" i="1"/>
  <c r="I284" i="1"/>
  <c r="H284" i="1"/>
  <c r="Y284" i="1" s="1"/>
  <c r="AA284" i="1" s="1"/>
  <c r="W283" i="1"/>
  <c r="X283" i="1" s="1"/>
  <c r="R283" i="1"/>
  <c r="S283" i="1" s="1"/>
  <c r="M283" i="1"/>
  <c r="N283" i="1" s="1"/>
  <c r="H283" i="1"/>
  <c r="I283" i="1" s="1"/>
  <c r="X282" i="1"/>
  <c r="W282" i="1"/>
  <c r="S282" i="1"/>
  <c r="R282" i="1"/>
  <c r="N282" i="1"/>
  <c r="M282" i="1"/>
  <c r="I282" i="1"/>
  <c r="H282" i="1"/>
  <c r="Y282" i="1" s="1"/>
  <c r="AA282" i="1" s="1"/>
  <c r="W281" i="1"/>
  <c r="X281" i="1" s="1"/>
  <c r="R281" i="1"/>
  <c r="S281" i="1" s="1"/>
  <c r="M281" i="1"/>
  <c r="N281" i="1" s="1"/>
  <c r="H281" i="1"/>
  <c r="I281" i="1" s="1"/>
  <c r="X280" i="1"/>
  <c r="W280" i="1"/>
  <c r="S280" i="1"/>
  <c r="R280" i="1"/>
  <c r="N280" i="1"/>
  <c r="M280" i="1"/>
  <c r="I280" i="1"/>
  <c r="H280" i="1"/>
  <c r="Y280" i="1" s="1"/>
  <c r="AA280" i="1" s="1"/>
  <c r="W279" i="1"/>
  <c r="X279" i="1" s="1"/>
  <c r="R279" i="1"/>
  <c r="S279" i="1" s="1"/>
  <c r="M279" i="1"/>
  <c r="N279" i="1" s="1"/>
  <c r="H279" i="1"/>
  <c r="I279" i="1" s="1"/>
  <c r="X278" i="1"/>
  <c r="W278" i="1"/>
  <c r="S278" i="1"/>
  <c r="R278" i="1"/>
  <c r="N278" i="1"/>
  <c r="M278" i="1"/>
  <c r="I278" i="1"/>
  <c r="H278" i="1"/>
  <c r="Y278" i="1" s="1"/>
  <c r="AA278" i="1" s="1"/>
  <c r="W277" i="1"/>
  <c r="X277" i="1" s="1"/>
  <c r="R277" i="1"/>
  <c r="S277" i="1" s="1"/>
  <c r="M277" i="1"/>
  <c r="N277" i="1" s="1"/>
  <c r="H277" i="1"/>
  <c r="I277" i="1" s="1"/>
  <c r="X276" i="1"/>
  <c r="W276" i="1"/>
  <c r="S276" i="1"/>
  <c r="R276" i="1"/>
  <c r="N276" i="1"/>
  <c r="M276" i="1"/>
  <c r="I276" i="1"/>
  <c r="H276" i="1"/>
  <c r="Y276" i="1" s="1"/>
  <c r="AA276" i="1" s="1"/>
  <c r="W275" i="1"/>
  <c r="X275" i="1" s="1"/>
  <c r="R275" i="1"/>
  <c r="S275" i="1" s="1"/>
  <c r="M275" i="1"/>
  <c r="N275" i="1" s="1"/>
  <c r="H275" i="1"/>
  <c r="I275" i="1" s="1"/>
  <c r="X274" i="1"/>
  <c r="W274" i="1"/>
  <c r="S274" i="1"/>
  <c r="R274" i="1"/>
  <c r="N274" i="1"/>
  <c r="M274" i="1"/>
  <c r="I274" i="1"/>
  <c r="H274" i="1"/>
  <c r="Y274" i="1" s="1"/>
  <c r="AA274" i="1" s="1"/>
  <c r="W273" i="1"/>
  <c r="X273" i="1" s="1"/>
  <c r="R273" i="1"/>
  <c r="S273" i="1" s="1"/>
  <c r="M273" i="1"/>
  <c r="N273" i="1" s="1"/>
  <c r="H273" i="1"/>
  <c r="I273" i="1" s="1"/>
  <c r="X272" i="1"/>
  <c r="W272" i="1"/>
  <c r="S272" i="1"/>
  <c r="R272" i="1"/>
  <c r="N272" i="1"/>
  <c r="M272" i="1"/>
  <c r="I272" i="1"/>
  <c r="H272" i="1"/>
  <c r="Y272" i="1" s="1"/>
  <c r="AA272" i="1" s="1"/>
  <c r="W271" i="1"/>
  <c r="X271" i="1" s="1"/>
  <c r="R271" i="1"/>
  <c r="S271" i="1" s="1"/>
  <c r="M271" i="1"/>
  <c r="N271" i="1" s="1"/>
  <c r="H271" i="1"/>
  <c r="I271" i="1" s="1"/>
  <c r="X270" i="1"/>
  <c r="W270" i="1"/>
  <c r="S270" i="1"/>
  <c r="R270" i="1"/>
  <c r="N270" i="1"/>
  <c r="M270" i="1"/>
  <c r="I270" i="1"/>
  <c r="H270" i="1"/>
  <c r="Y270" i="1" s="1"/>
  <c r="AA270" i="1" s="1"/>
  <c r="W269" i="1"/>
  <c r="X269" i="1" s="1"/>
  <c r="R269" i="1"/>
  <c r="S269" i="1" s="1"/>
  <c r="M269" i="1"/>
  <c r="N269" i="1" s="1"/>
  <c r="H269" i="1"/>
  <c r="I269" i="1" s="1"/>
  <c r="X268" i="1"/>
  <c r="W268" i="1"/>
  <c r="S268" i="1"/>
  <c r="R268" i="1"/>
  <c r="N268" i="1"/>
  <c r="M268" i="1"/>
  <c r="I268" i="1"/>
  <c r="H268" i="1"/>
  <c r="Y268" i="1" s="1"/>
  <c r="AA268" i="1" s="1"/>
  <c r="W267" i="1"/>
  <c r="X267" i="1" s="1"/>
  <c r="R267" i="1"/>
  <c r="S267" i="1" s="1"/>
  <c r="M267" i="1"/>
  <c r="N267" i="1" s="1"/>
  <c r="H267" i="1"/>
  <c r="I267" i="1" s="1"/>
  <c r="X266" i="1"/>
  <c r="W266" i="1"/>
  <c r="S266" i="1"/>
  <c r="R266" i="1"/>
  <c r="N266" i="1"/>
  <c r="M266" i="1"/>
  <c r="I266" i="1"/>
  <c r="H266" i="1"/>
  <c r="Y266" i="1" s="1"/>
  <c r="AA266" i="1" s="1"/>
  <c r="W265" i="1"/>
  <c r="X265" i="1" s="1"/>
  <c r="R265" i="1"/>
  <c r="S265" i="1" s="1"/>
  <c r="M265" i="1"/>
  <c r="N265" i="1" s="1"/>
  <c r="H265" i="1"/>
  <c r="I265" i="1" s="1"/>
  <c r="X264" i="1"/>
  <c r="W264" i="1"/>
  <c r="S264" i="1"/>
  <c r="R264" i="1"/>
  <c r="N264" i="1"/>
  <c r="M264" i="1"/>
  <c r="I264" i="1"/>
  <c r="H264" i="1"/>
  <c r="Y264" i="1" s="1"/>
  <c r="AA264" i="1" s="1"/>
  <c r="W263" i="1"/>
  <c r="X263" i="1" s="1"/>
  <c r="R263" i="1"/>
  <c r="S263" i="1" s="1"/>
  <c r="M263" i="1"/>
  <c r="N263" i="1" s="1"/>
  <c r="H263" i="1"/>
  <c r="I263" i="1" s="1"/>
  <c r="X262" i="1"/>
  <c r="W262" i="1"/>
  <c r="S262" i="1"/>
  <c r="R262" i="1"/>
  <c r="N262" i="1"/>
  <c r="M262" i="1"/>
  <c r="I262" i="1"/>
  <c r="H262" i="1"/>
  <c r="Y262" i="1" s="1"/>
  <c r="AA262" i="1" s="1"/>
  <c r="W261" i="1"/>
  <c r="X261" i="1" s="1"/>
  <c r="R261" i="1"/>
  <c r="S261" i="1" s="1"/>
  <c r="M261" i="1"/>
  <c r="N261" i="1" s="1"/>
  <c r="H261" i="1"/>
  <c r="I261" i="1" s="1"/>
  <c r="X260" i="1"/>
  <c r="W260" i="1"/>
  <c r="S260" i="1"/>
  <c r="R260" i="1"/>
  <c r="N260" i="1"/>
  <c r="M260" i="1"/>
  <c r="I260" i="1"/>
  <c r="H260" i="1"/>
  <c r="Y260" i="1" s="1"/>
  <c r="AA260" i="1" s="1"/>
  <c r="W259" i="1"/>
  <c r="X259" i="1" s="1"/>
  <c r="R259" i="1"/>
  <c r="S259" i="1" s="1"/>
  <c r="M259" i="1"/>
  <c r="N259" i="1" s="1"/>
  <c r="H259" i="1"/>
  <c r="I259" i="1" s="1"/>
  <c r="X258" i="1"/>
  <c r="W258" i="1"/>
  <c r="S258" i="1"/>
  <c r="R258" i="1"/>
  <c r="N258" i="1"/>
  <c r="M258" i="1"/>
  <c r="I258" i="1"/>
  <c r="H258" i="1"/>
  <c r="Y258" i="1" s="1"/>
  <c r="AA258" i="1" s="1"/>
  <c r="W257" i="1"/>
  <c r="X257" i="1" s="1"/>
  <c r="R257" i="1"/>
  <c r="S257" i="1" s="1"/>
  <c r="M257" i="1"/>
  <c r="N257" i="1" s="1"/>
  <c r="H257" i="1"/>
  <c r="I257" i="1" s="1"/>
  <c r="X256" i="1"/>
  <c r="W256" i="1"/>
  <c r="S256" i="1"/>
  <c r="R256" i="1"/>
  <c r="N256" i="1"/>
  <c r="M256" i="1"/>
  <c r="I256" i="1"/>
  <c r="H256" i="1"/>
  <c r="Y256" i="1" s="1"/>
  <c r="AA256" i="1" s="1"/>
  <c r="W255" i="1"/>
  <c r="X255" i="1" s="1"/>
  <c r="R255" i="1"/>
  <c r="S255" i="1" s="1"/>
  <c r="M255" i="1"/>
  <c r="N255" i="1" s="1"/>
  <c r="H255" i="1"/>
  <c r="I255" i="1" s="1"/>
  <c r="X254" i="1"/>
  <c r="W254" i="1"/>
  <c r="S254" i="1"/>
  <c r="R254" i="1"/>
  <c r="N254" i="1"/>
  <c r="M254" i="1"/>
  <c r="I254" i="1"/>
  <c r="H254" i="1"/>
  <c r="Y254" i="1" s="1"/>
  <c r="AA254" i="1" s="1"/>
  <c r="W253" i="1"/>
  <c r="X253" i="1" s="1"/>
  <c r="R253" i="1"/>
  <c r="S253" i="1" s="1"/>
  <c r="M253" i="1"/>
  <c r="N253" i="1" s="1"/>
  <c r="H253" i="1"/>
  <c r="I253" i="1" s="1"/>
  <c r="X252" i="1"/>
  <c r="W252" i="1"/>
  <c r="S252" i="1"/>
  <c r="R252" i="1"/>
  <c r="N252" i="1"/>
  <c r="M252" i="1"/>
  <c r="I252" i="1"/>
  <c r="H252" i="1"/>
  <c r="Y252" i="1" s="1"/>
  <c r="AA252" i="1" s="1"/>
  <c r="W251" i="1"/>
  <c r="X251" i="1" s="1"/>
  <c r="R251" i="1"/>
  <c r="S251" i="1" s="1"/>
  <c r="M251" i="1"/>
  <c r="N251" i="1" s="1"/>
  <c r="H251" i="1"/>
  <c r="I251" i="1" s="1"/>
  <c r="X250" i="1"/>
  <c r="W250" i="1"/>
  <c r="S250" i="1"/>
  <c r="R250" i="1"/>
  <c r="N250" i="1"/>
  <c r="M250" i="1"/>
  <c r="I250" i="1"/>
  <c r="H250" i="1"/>
  <c r="Y250" i="1" s="1"/>
  <c r="AA250" i="1" s="1"/>
  <c r="W249" i="1"/>
  <c r="X249" i="1" s="1"/>
  <c r="R249" i="1"/>
  <c r="S249" i="1" s="1"/>
  <c r="M249" i="1"/>
  <c r="N249" i="1" s="1"/>
  <c r="H249" i="1"/>
  <c r="I249" i="1" s="1"/>
  <c r="X248" i="1"/>
  <c r="W248" i="1"/>
  <c r="S248" i="1"/>
  <c r="R248" i="1"/>
  <c r="N248" i="1"/>
  <c r="M248" i="1"/>
  <c r="I248" i="1"/>
  <c r="H248" i="1"/>
  <c r="Y248" i="1" s="1"/>
  <c r="AA248" i="1" s="1"/>
  <c r="W247" i="1"/>
  <c r="X247" i="1" s="1"/>
  <c r="R247" i="1"/>
  <c r="S247" i="1" s="1"/>
  <c r="M247" i="1"/>
  <c r="N247" i="1" s="1"/>
  <c r="H247" i="1"/>
  <c r="I247" i="1" s="1"/>
  <c r="X246" i="1"/>
  <c r="W246" i="1"/>
  <c r="S246" i="1"/>
  <c r="R246" i="1"/>
  <c r="N246" i="1"/>
  <c r="M246" i="1"/>
  <c r="I246" i="1"/>
  <c r="H246" i="1"/>
  <c r="Y246" i="1" s="1"/>
  <c r="AA246" i="1" s="1"/>
  <c r="W245" i="1"/>
  <c r="X245" i="1" s="1"/>
  <c r="R245" i="1"/>
  <c r="S245" i="1" s="1"/>
  <c r="M245" i="1"/>
  <c r="N245" i="1" s="1"/>
  <c r="H245" i="1"/>
  <c r="I245" i="1" s="1"/>
  <c r="X244" i="1"/>
  <c r="W244" i="1"/>
  <c r="S244" i="1"/>
  <c r="R244" i="1"/>
  <c r="N244" i="1"/>
  <c r="M244" i="1"/>
  <c r="I244" i="1"/>
  <c r="H244" i="1"/>
  <c r="Y244" i="1" s="1"/>
  <c r="AA244" i="1" s="1"/>
  <c r="W243" i="1"/>
  <c r="X243" i="1" s="1"/>
  <c r="R243" i="1"/>
  <c r="S243" i="1" s="1"/>
  <c r="M243" i="1"/>
  <c r="N243" i="1" s="1"/>
  <c r="H243" i="1"/>
  <c r="I243" i="1" s="1"/>
  <c r="X242" i="1"/>
  <c r="W242" i="1"/>
  <c r="S242" i="1"/>
  <c r="R242" i="1"/>
  <c r="N242" i="1"/>
  <c r="M242" i="1"/>
  <c r="I242" i="1"/>
  <c r="H242" i="1"/>
  <c r="Y242" i="1" s="1"/>
  <c r="AA242" i="1" s="1"/>
  <c r="W241" i="1"/>
  <c r="X241" i="1" s="1"/>
  <c r="R241" i="1"/>
  <c r="S241" i="1" s="1"/>
  <c r="M241" i="1"/>
  <c r="N241" i="1" s="1"/>
  <c r="H241" i="1"/>
  <c r="I241" i="1" s="1"/>
  <c r="X240" i="1"/>
  <c r="W240" i="1"/>
  <c r="S240" i="1"/>
  <c r="R240" i="1"/>
  <c r="N240" i="1"/>
  <c r="M240" i="1"/>
  <c r="I240" i="1"/>
  <c r="H240" i="1"/>
  <c r="Y240" i="1" s="1"/>
  <c r="AA240" i="1" s="1"/>
  <c r="W239" i="1"/>
  <c r="X239" i="1" s="1"/>
  <c r="R239" i="1"/>
  <c r="S239" i="1" s="1"/>
  <c r="M239" i="1"/>
  <c r="N239" i="1" s="1"/>
  <c r="H239" i="1"/>
  <c r="I239" i="1" s="1"/>
  <c r="X238" i="1"/>
  <c r="W238" i="1"/>
  <c r="S238" i="1"/>
  <c r="R238" i="1"/>
  <c r="N238" i="1"/>
  <c r="M238" i="1"/>
  <c r="I238" i="1"/>
  <c r="H238" i="1"/>
  <c r="Y238" i="1" s="1"/>
  <c r="AA238" i="1" s="1"/>
  <c r="W237" i="1"/>
  <c r="X237" i="1" s="1"/>
  <c r="R237" i="1"/>
  <c r="S237" i="1" s="1"/>
  <c r="M237" i="1"/>
  <c r="N237" i="1" s="1"/>
  <c r="H237" i="1"/>
  <c r="I237" i="1" s="1"/>
  <c r="X236" i="1"/>
  <c r="W236" i="1"/>
  <c r="S236" i="1"/>
  <c r="R236" i="1"/>
  <c r="N236" i="1"/>
  <c r="M236" i="1"/>
  <c r="I236" i="1"/>
  <c r="H236" i="1"/>
  <c r="Y236" i="1" s="1"/>
  <c r="AA236" i="1" s="1"/>
  <c r="W235" i="1"/>
  <c r="X235" i="1" s="1"/>
  <c r="R235" i="1"/>
  <c r="S235" i="1" s="1"/>
  <c r="M235" i="1"/>
  <c r="N235" i="1" s="1"/>
  <c r="H235" i="1"/>
  <c r="I235" i="1" s="1"/>
  <c r="X234" i="1"/>
  <c r="W234" i="1"/>
  <c r="S234" i="1"/>
  <c r="R234" i="1"/>
  <c r="N234" i="1"/>
  <c r="M234" i="1"/>
  <c r="I234" i="1"/>
  <c r="H234" i="1"/>
  <c r="Y234" i="1" s="1"/>
  <c r="AA234" i="1" s="1"/>
  <c r="W233" i="1"/>
  <c r="X233" i="1" s="1"/>
  <c r="R233" i="1"/>
  <c r="S233" i="1" s="1"/>
  <c r="M233" i="1"/>
  <c r="N233" i="1" s="1"/>
  <c r="H233" i="1"/>
  <c r="I233" i="1" s="1"/>
  <c r="X232" i="1"/>
  <c r="W232" i="1"/>
  <c r="S232" i="1"/>
  <c r="R232" i="1"/>
  <c r="N232" i="1"/>
  <c r="M232" i="1"/>
  <c r="I232" i="1"/>
  <c r="H232" i="1"/>
  <c r="Y232" i="1" s="1"/>
  <c r="AA232" i="1" s="1"/>
  <c r="W231" i="1"/>
  <c r="X231" i="1" s="1"/>
  <c r="R231" i="1"/>
  <c r="S231" i="1" s="1"/>
  <c r="M231" i="1"/>
  <c r="N231" i="1" s="1"/>
  <c r="H231" i="1"/>
  <c r="I231" i="1" s="1"/>
  <c r="X230" i="1"/>
  <c r="W230" i="1"/>
  <c r="S230" i="1"/>
  <c r="R230" i="1"/>
  <c r="N230" i="1"/>
  <c r="M230" i="1"/>
  <c r="I230" i="1"/>
  <c r="H230" i="1"/>
  <c r="Y230" i="1" s="1"/>
  <c r="AA230" i="1" s="1"/>
  <c r="W229" i="1"/>
  <c r="X229" i="1" s="1"/>
  <c r="R229" i="1"/>
  <c r="S229" i="1" s="1"/>
  <c r="M229" i="1"/>
  <c r="N229" i="1" s="1"/>
  <c r="H229" i="1"/>
  <c r="I229" i="1" s="1"/>
  <c r="X228" i="1"/>
  <c r="W228" i="1"/>
  <c r="S228" i="1"/>
  <c r="R228" i="1"/>
  <c r="N228" i="1"/>
  <c r="M228" i="1"/>
  <c r="I228" i="1"/>
  <c r="H228" i="1"/>
  <c r="Y228" i="1" s="1"/>
  <c r="AA228" i="1" s="1"/>
  <c r="W227" i="1"/>
  <c r="X227" i="1" s="1"/>
  <c r="R227" i="1"/>
  <c r="S227" i="1" s="1"/>
  <c r="M227" i="1"/>
  <c r="N227" i="1" s="1"/>
  <c r="H227" i="1"/>
  <c r="I227" i="1" s="1"/>
  <c r="X226" i="1"/>
  <c r="W226" i="1"/>
  <c r="S226" i="1"/>
  <c r="R226" i="1"/>
  <c r="N226" i="1"/>
  <c r="M226" i="1"/>
  <c r="I226" i="1"/>
  <c r="H226" i="1"/>
  <c r="Y226" i="1" s="1"/>
  <c r="AA226" i="1" s="1"/>
  <c r="W225" i="1"/>
  <c r="X225" i="1" s="1"/>
  <c r="R225" i="1"/>
  <c r="S225" i="1" s="1"/>
  <c r="M225" i="1"/>
  <c r="N225" i="1" s="1"/>
  <c r="H225" i="1"/>
  <c r="I225" i="1" s="1"/>
  <c r="X224" i="1"/>
  <c r="W224" i="1"/>
  <c r="S224" i="1"/>
  <c r="R224" i="1"/>
  <c r="N224" i="1"/>
  <c r="M224" i="1"/>
  <c r="I224" i="1"/>
  <c r="H224" i="1"/>
  <c r="Y224" i="1" s="1"/>
  <c r="AA224" i="1" s="1"/>
  <c r="W223" i="1"/>
  <c r="X223" i="1" s="1"/>
  <c r="R223" i="1"/>
  <c r="S223" i="1" s="1"/>
  <c r="M223" i="1"/>
  <c r="N223" i="1" s="1"/>
  <c r="H223" i="1"/>
  <c r="I223" i="1" s="1"/>
  <c r="X222" i="1"/>
  <c r="W222" i="1"/>
  <c r="S222" i="1"/>
  <c r="R222" i="1"/>
  <c r="N222" i="1"/>
  <c r="M222" i="1"/>
  <c r="I222" i="1"/>
  <c r="H222" i="1"/>
  <c r="Y222" i="1" s="1"/>
  <c r="AA222" i="1" s="1"/>
  <c r="W221" i="1"/>
  <c r="X221" i="1" s="1"/>
  <c r="R221" i="1"/>
  <c r="S221" i="1" s="1"/>
  <c r="M221" i="1"/>
  <c r="N221" i="1" s="1"/>
  <c r="H221" i="1"/>
  <c r="I221" i="1" s="1"/>
  <c r="X220" i="1"/>
  <c r="W220" i="1"/>
  <c r="S220" i="1"/>
  <c r="R220" i="1"/>
  <c r="N220" i="1"/>
  <c r="M220" i="1"/>
  <c r="I220" i="1"/>
  <c r="H220" i="1"/>
  <c r="Y220" i="1" s="1"/>
  <c r="AA220" i="1" s="1"/>
  <c r="W219" i="1"/>
  <c r="X219" i="1" s="1"/>
  <c r="R219" i="1"/>
  <c r="S219" i="1" s="1"/>
  <c r="M219" i="1"/>
  <c r="N219" i="1" s="1"/>
  <c r="H219" i="1"/>
  <c r="I219" i="1" s="1"/>
  <c r="X218" i="1"/>
  <c r="W218" i="1"/>
  <c r="S218" i="1"/>
  <c r="R218" i="1"/>
  <c r="N218" i="1"/>
  <c r="M218" i="1"/>
  <c r="I218" i="1"/>
  <c r="H218" i="1"/>
  <c r="Y218" i="1" s="1"/>
  <c r="AA218" i="1" s="1"/>
  <c r="W217" i="1"/>
  <c r="X217" i="1" s="1"/>
  <c r="R217" i="1"/>
  <c r="S217" i="1" s="1"/>
  <c r="M217" i="1"/>
  <c r="N217" i="1" s="1"/>
  <c r="H217" i="1"/>
  <c r="I217" i="1" s="1"/>
  <c r="X216" i="1"/>
  <c r="W216" i="1"/>
  <c r="S216" i="1"/>
  <c r="R216" i="1"/>
  <c r="N216" i="1"/>
  <c r="M216" i="1"/>
  <c r="I216" i="1"/>
  <c r="H216" i="1"/>
  <c r="Y216" i="1" s="1"/>
  <c r="AA216" i="1" s="1"/>
  <c r="W215" i="1"/>
  <c r="X215" i="1" s="1"/>
  <c r="R215" i="1"/>
  <c r="S215" i="1" s="1"/>
  <c r="M215" i="1"/>
  <c r="N215" i="1" s="1"/>
  <c r="H215" i="1"/>
  <c r="I215" i="1" s="1"/>
  <c r="X214" i="1"/>
  <c r="W214" i="1"/>
  <c r="S214" i="1"/>
  <c r="R214" i="1"/>
  <c r="N214" i="1"/>
  <c r="M214" i="1"/>
  <c r="I214" i="1"/>
  <c r="H214" i="1"/>
  <c r="Y214" i="1" s="1"/>
  <c r="AA214" i="1" s="1"/>
  <c r="W213" i="1"/>
  <c r="X213" i="1" s="1"/>
  <c r="R213" i="1"/>
  <c r="S213" i="1" s="1"/>
  <c r="M213" i="1"/>
  <c r="N213" i="1" s="1"/>
  <c r="H213" i="1"/>
  <c r="X212" i="1"/>
  <c r="W212" i="1"/>
  <c r="S212" i="1"/>
  <c r="R212" i="1"/>
  <c r="N212" i="1"/>
  <c r="M212" i="1"/>
  <c r="I212" i="1"/>
  <c r="H212" i="1"/>
  <c r="Y212" i="1" s="1"/>
  <c r="AA212" i="1" s="1"/>
  <c r="W211" i="1"/>
  <c r="X211" i="1" s="1"/>
  <c r="R211" i="1"/>
  <c r="S211" i="1" s="1"/>
  <c r="M211" i="1"/>
  <c r="N211" i="1" s="1"/>
  <c r="H211" i="1"/>
  <c r="I211" i="1" s="1"/>
  <c r="X210" i="1"/>
  <c r="W210" i="1"/>
  <c r="S210" i="1"/>
  <c r="R210" i="1"/>
  <c r="N210" i="1"/>
  <c r="M210" i="1"/>
  <c r="I210" i="1"/>
  <c r="H210" i="1"/>
  <c r="Y210" i="1" s="1"/>
  <c r="AA210" i="1" s="1"/>
  <c r="W209" i="1"/>
  <c r="X209" i="1" s="1"/>
  <c r="R209" i="1"/>
  <c r="S209" i="1" s="1"/>
  <c r="M209" i="1"/>
  <c r="N209" i="1" s="1"/>
  <c r="H209" i="1"/>
  <c r="I209" i="1" s="1"/>
  <c r="X208" i="1"/>
  <c r="W208" i="1"/>
  <c r="S208" i="1"/>
  <c r="R208" i="1"/>
  <c r="N208" i="1"/>
  <c r="M208" i="1"/>
  <c r="H208" i="1"/>
  <c r="Y208" i="1" s="1"/>
  <c r="AA208" i="1" s="1"/>
  <c r="W207" i="1"/>
  <c r="X207" i="1" s="1"/>
  <c r="R207" i="1"/>
  <c r="S207" i="1" s="1"/>
  <c r="N207" i="1"/>
  <c r="M207" i="1"/>
  <c r="H207" i="1"/>
  <c r="I207" i="1" s="1"/>
  <c r="W206" i="1"/>
  <c r="X206" i="1" s="1"/>
  <c r="R206" i="1"/>
  <c r="S206" i="1" s="1"/>
  <c r="M206" i="1"/>
  <c r="N206" i="1" s="1"/>
  <c r="H206" i="1"/>
  <c r="I206" i="1" s="1"/>
  <c r="X205" i="1"/>
  <c r="W205" i="1"/>
  <c r="S205" i="1"/>
  <c r="R205" i="1"/>
  <c r="N205" i="1"/>
  <c r="M205" i="1"/>
  <c r="H205" i="1"/>
  <c r="Y205" i="1" s="1"/>
  <c r="AA205" i="1" s="1"/>
  <c r="W204" i="1"/>
  <c r="X204" i="1" s="1"/>
  <c r="R204" i="1"/>
  <c r="S204" i="1" s="1"/>
  <c r="M204" i="1"/>
  <c r="N204" i="1" s="1"/>
  <c r="H204" i="1"/>
  <c r="I204" i="1" s="1"/>
  <c r="X203" i="1"/>
  <c r="W203" i="1"/>
  <c r="S203" i="1"/>
  <c r="R203" i="1"/>
  <c r="N203" i="1"/>
  <c r="M203" i="1"/>
  <c r="I203" i="1"/>
  <c r="H203" i="1"/>
  <c r="Y203" i="1" s="1"/>
  <c r="AA203" i="1" s="1"/>
  <c r="W202" i="1"/>
  <c r="X202" i="1" s="1"/>
  <c r="R202" i="1"/>
  <c r="S202" i="1" s="1"/>
  <c r="M202" i="1"/>
  <c r="N202" i="1" s="1"/>
  <c r="H202" i="1"/>
  <c r="I202" i="1" s="1"/>
  <c r="X201" i="1"/>
  <c r="W201" i="1"/>
  <c r="S201" i="1"/>
  <c r="R201" i="1"/>
  <c r="N201" i="1"/>
  <c r="M201" i="1"/>
  <c r="I201" i="1"/>
  <c r="H201" i="1"/>
  <c r="Y201" i="1" s="1"/>
  <c r="AA201" i="1" s="1"/>
  <c r="W200" i="1"/>
  <c r="X200" i="1" s="1"/>
  <c r="R200" i="1"/>
  <c r="S200" i="1" s="1"/>
  <c r="M200" i="1"/>
  <c r="N200" i="1" s="1"/>
  <c r="H200" i="1"/>
  <c r="I200" i="1" s="1"/>
  <c r="X199" i="1"/>
  <c r="W199" i="1"/>
  <c r="S199" i="1"/>
  <c r="R199" i="1"/>
  <c r="N199" i="1"/>
  <c r="M199" i="1"/>
  <c r="I199" i="1"/>
  <c r="H199" i="1"/>
  <c r="Y199" i="1" s="1"/>
  <c r="AA199" i="1" s="1"/>
  <c r="W198" i="1"/>
  <c r="X198" i="1" s="1"/>
  <c r="R198" i="1"/>
  <c r="S198" i="1" s="1"/>
  <c r="M198" i="1"/>
  <c r="N198" i="1" s="1"/>
  <c r="H198" i="1"/>
  <c r="I198" i="1" s="1"/>
  <c r="X197" i="1"/>
  <c r="W197" i="1"/>
  <c r="S197" i="1"/>
  <c r="R197" i="1"/>
  <c r="N197" i="1"/>
  <c r="M197" i="1"/>
  <c r="I197" i="1"/>
  <c r="H197" i="1"/>
  <c r="Y197" i="1" s="1"/>
  <c r="AA197" i="1" s="1"/>
  <c r="W196" i="1"/>
  <c r="X196" i="1" s="1"/>
  <c r="R196" i="1"/>
  <c r="S196" i="1" s="1"/>
  <c r="M196" i="1"/>
  <c r="N196" i="1" s="1"/>
  <c r="H196" i="1"/>
  <c r="I196" i="1" s="1"/>
  <c r="X195" i="1"/>
  <c r="W195" i="1"/>
  <c r="S195" i="1"/>
  <c r="R195" i="1"/>
  <c r="N195" i="1"/>
  <c r="M195" i="1"/>
  <c r="I195" i="1"/>
  <c r="H195" i="1"/>
  <c r="Y195" i="1" s="1"/>
  <c r="AA195" i="1" s="1"/>
  <c r="W194" i="1"/>
  <c r="X194" i="1" s="1"/>
  <c r="R194" i="1"/>
  <c r="S194" i="1" s="1"/>
  <c r="M194" i="1"/>
  <c r="N194" i="1" s="1"/>
  <c r="H194" i="1"/>
  <c r="I194" i="1" s="1"/>
  <c r="X193" i="1"/>
  <c r="W193" i="1"/>
  <c r="S193" i="1"/>
  <c r="R193" i="1"/>
  <c r="N193" i="1"/>
  <c r="M193" i="1"/>
  <c r="I193" i="1"/>
  <c r="H193" i="1"/>
  <c r="Y193" i="1" s="1"/>
  <c r="AA193" i="1" s="1"/>
  <c r="W192" i="1"/>
  <c r="X192" i="1" s="1"/>
  <c r="R192" i="1"/>
  <c r="S192" i="1" s="1"/>
  <c r="M192" i="1"/>
  <c r="N192" i="1" s="1"/>
  <c r="H192" i="1"/>
  <c r="I192" i="1" s="1"/>
  <c r="X190" i="1"/>
  <c r="W190" i="1"/>
  <c r="S190" i="1"/>
  <c r="R190" i="1"/>
  <c r="N190" i="1"/>
  <c r="M190" i="1"/>
  <c r="I190" i="1"/>
  <c r="H190" i="1"/>
  <c r="Y190" i="1" s="1"/>
  <c r="AA190" i="1" s="1"/>
  <c r="W189" i="1"/>
  <c r="X189" i="1" s="1"/>
  <c r="R189" i="1"/>
  <c r="S189" i="1" s="1"/>
  <c r="M189" i="1"/>
  <c r="N189" i="1" s="1"/>
  <c r="H189" i="1"/>
  <c r="I189" i="1" s="1"/>
  <c r="X188" i="1"/>
  <c r="W188" i="1"/>
  <c r="S188" i="1"/>
  <c r="R188" i="1"/>
  <c r="N188" i="1"/>
  <c r="M188" i="1"/>
  <c r="I188" i="1"/>
  <c r="H188" i="1"/>
  <c r="Y188" i="1" s="1"/>
  <c r="AA188" i="1" s="1"/>
  <c r="W187" i="1"/>
  <c r="X187" i="1" s="1"/>
  <c r="R187" i="1"/>
  <c r="S187" i="1" s="1"/>
  <c r="M187" i="1"/>
  <c r="N187" i="1" s="1"/>
  <c r="H187" i="1"/>
  <c r="I187" i="1" s="1"/>
  <c r="X186" i="1"/>
  <c r="W186" i="1"/>
  <c r="S186" i="1"/>
  <c r="R186" i="1"/>
  <c r="N186" i="1"/>
  <c r="M186" i="1"/>
  <c r="I186" i="1"/>
  <c r="H186" i="1"/>
  <c r="Y186" i="1" s="1"/>
  <c r="AA186" i="1" s="1"/>
  <c r="W185" i="1"/>
  <c r="X185" i="1" s="1"/>
  <c r="R185" i="1"/>
  <c r="S185" i="1" s="1"/>
  <c r="M185" i="1"/>
  <c r="N185" i="1" s="1"/>
  <c r="H185" i="1"/>
  <c r="I185" i="1" s="1"/>
  <c r="X184" i="1"/>
  <c r="W184" i="1"/>
  <c r="S184" i="1"/>
  <c r="R184" i="1"/>
  <c r="N184" i="1"/>
  <c r="M184" i="1"/>
  <c r="I184" i="1"/>
  <c r="H184" i="1"/>
  <c r="Y184" i="1" s="1"/>
  <c r="AA184" i="1" s="1"/>
  <c r="W183" i="1"/>
  <c r="X183" i="1" s="1"/>
  <c r="R183" i="1"/>
  <c r="S183" i="1" s="1"/>
  <c r="M183" i="1"/>
  <c r="N183" i="1" s="1"/>
  <c r="H183" i="1"/>
  <c r="I183" i="1" s="1"/>
  <c r="X182" i="1"/>
  <c r="W182" i="1"/>
  <c r="S182" i="1"/>
  <c r="R182" i="1"/>
  <c r="N182" i="1"/>
  <c r="M182" i="1"/>
  <c r="I182" i="1"/>
  <c r="H182" i="1"/>
  <c r="Y182" i="1" s="1"/>
  <c r="AA182" i="1" s="1"/>
  <c r="W181" i="1"/>
  <c r="X181" i="1" s="1"/>
  <c r="R181" i="1"/>
  <c r="S181" i="1" s="1"/>
  <c r="M181" i="1"/>
  <c r="N181" i="1" s="1"/>
  <c r="H181" i="1"/>
  <c r="I181" i="1" s="1"/>
  <c r="X180" i="1"/>
  <c r="W180" i="1"/>
  <c r="S180" i="1"/>
  <c r="R180" i="1"/>
  <c r="N180" i="1"/>
  <c r="M180" i="1"/>
  <c r="H180" i="1"/>
  <c r="Y180" i="1" s="1"/>
  <c r="AA180" i="1" s="1"/>
  <c r="W179" i="1"/>
  <c r="X179" i="1" s="1"/>
  <c r="R179" i="1"/>
  <c r="S179" i="1" s="1"/>
  <c r="M179" i="1"/>
  <c r="N179" i="1" s="1"/>
  <c r="H179" i="1"/>
  <c r="I179" i="1" s="1"/>
  <c r="X178" i="1"/>
  <c r="W178" i="1"/>
  <c r="S178" i="1"/>
  <c r="R178" i="1"/>
  <c r="M178" i="1"/>
  <c r="N178" i="1" s="1"/>
  <c r="H178" i="1"/>
  <c r="W177" i="1"/>
  <c r="X177" i="1" s="1"/>
  <c r="R177" i="1"/>
  <c r="S177" i="1" s="1"/>
  <c r="M177" i="1"/>
  <c r="N177" i="1" s="1"/>
  <c r="H177" i="1"/>
  <c r="I177" i="1" s="1"/>
  <c r="X176" i="1"/>
  <c r="W176" i="1"/>
  <c r="S176" i="1"/>
  <c r="R176" i="1"/>
  <c r="M176" i="1"/>
  <c r="N176" i="1" s="1"/>
  <c r="H176" i="1"/>
  <c r="W175" i="1"/>
  <c r="X175" i="1" s="1"/>
  <c r="R175" i="1"/>
  <c r="S175" i="1" s="1"/>
  <c r="M175" i="1"/>
  <c r="N175" i="1" s="1"/>
  <c r="H175" i="1"/>
  <c r="I175" i="1" s="1"/>
  <c r="X174" i="1"/>
  <c r="W174" i="1"/>
  <c r="S174" i="1"/>
  <c r="R174" i="1"/>
  <c r="N174" i="1"/>
  <c r="M174" i="1"/>
  <c r="H174" i="1"/>
  <c r="Y174" i="1" s="1"/>
  <c r="AA174" i="1" s="1"/>
  <c r="W173" i="1"/>
  <c r="X173" i="1" s="1"/>
  <c r="R173" i="1"/>
  <c r="S173" i="1" s="1"/>
  <c r="M173" i="1"/>
  <c r="N173" i="1" s="1"/>
  <c r="H173" i="1"/>
  <c r="I173" i="1" s="1"/>
  <c r="X172" i="1"/>
  <c r="W172" i="1"/>
  <c r="S172" i="1"/>
  <c r="R172" i="1"/>
  <c r="N172" i="1"/>
  <c r="M172" i="1"/>
  <c r="H172" i="1"/>
  <c r="Y172" i="1" s="1"/>
  <c r="AA172" i="1" s="1"/>
  <c r="W171" i="1"/>
  <c r="X171" i="1" s="1"/>
  <c r="R171" i="1"/>
  <c r="S171" i="1" s="1"/>
  <c r="M171" i="1"/>
  <c r="N171" i="1" s="1"/>
  <c r="H171" i="1"/>
  <c r="I171" i="1" s="1"/>
  <c r="X170" i="1"/>
  <c r="W170" i="1"/>
  <c r="S170" i="1"/>
  <c r="R170" i="1"/>
  <c r="N170" i="1"/>
  <c r="M170" i="1"/>
  <c r="H170" i="1"/>
  <c r="Y170" i="1" s="1"/>
  <c r="AA170" i="1" s="1"/>
  <c r="W169" i="1"/>
  <c r="X169" i="1" s="1"/>
  <c r="R169" i="1"/>
  <c r="S169" i="1" s="1"/>
  <c r="M169" i="1"/>
  <c r="N169" i="1" s="1"/>
  <c r="H169" i="1"/>
  <c r="I169" i="1" s="1"/>
  <c r="X168" i="1"/>
  <c r="W168" i="1"/>
  <c r="S168" i="1"/>
  <c r="R168" i="1"/>
  <c r="N168" i="1"/>
  <c r="M168" i="1"/>
  <c r="I168" i="1"/>
  <c r="H168" i="1"/>
  <c r="Y168" i="1" s="1"/>
  <c r="AA168" i="1" s="1"/>
  <c r="W167" i="1"/>
  <c r="X167" i="1" s="1"/>
  <c r="R167" i="1"/>
  <c r="S167" i="1" s="1"/>
  <c r="M167" i="1"/>
  <c r="N167" i="1" s="1"/>
  <c r="H167" i="1"/>
  <c r="I167" i="1" s="1"/>
  <c r="X166" i="1"/>
  <c r="W166" i="1"/>
  <c r="S166" i="1"/>
  <c r="R166" i="1"/>
  <c r="N166" i="1"/>
  <c r="M166" i="1"/>
  <c r="I166" i="1"/>
  <c r="H166" i="1"/>
  <c r="Y166" i="1" s="1"/>
  <c r="AA166" i="1" s="1"/>
  <c r="W165" i="1"/>
  <c r="X165" i="1" s="1"/>
  <c r="R165" i="1"/>
  <c r="S165" i="1" s="1"/>
  <c r="M165" i="1"/>
  <c r="N165" i="1" s="1"/>
  <c r="H165" i="1"/>
  <c r="I165" i="1" s="1"/>
  <c r="X164" i="1"/>
  <c r="W164" i="1"/>
  <c r="S164" i="1"/>
  <c r="R164" i="1"/>
  <c r="N164" i="1"/>
  <c r="M164" i="1"/>
  <c r="I164" i="1"/>
  <c r="H164" i="1"/>
  <c r="Y164" i="1" s="1"/>
  <c r="AA164" i="1" s="1"/>
  <c r="W163" i="1"/>
  <c r="X163" i="1" s="1"/>
  <c r="R163" i="1"/>
  <c r="S163" i="1" s="1"/>
  <c r="M163" i="1"/>
  <c r="N163" i="1" s="1"/>
  <c r="H163" i="1"/>
  <c r="I163" i="1" s="1"/>
  <c r="X162" i="1"/>
  <c r="W162" i="1"/>
  <c r="S162" i="1"/>
  <c r="R162" i="1"/>
  <c r="N162" i="1"/>
  <c r="M162" i="1"/>
  <c r="I162" i="1"/>
  <c r="H162" i="1"/>
  <c r="Y162" i="1" s="1"/>
  <c r="AA162" i="1" s="1"/>
  <c r="W161" i="1"/>
  <c r="X161" i="1" s="1"/>
  <c r="R161" i="1"/>
  <c r="S161" i="1" s="1"/>
  <c r="M161" i="1"/>
  <c r="N161" i="1" s="1"/>
  <c r="H161" i="1"/>
  <c r="I161" i="1" s="1"/>
  <c r="X160" i="1"/>
  <c r="W160" i="1"/>
  <c r="S160" i="1"/>
  <c r="R160" i="1"/>
  <c r="N160" i="1"/>
  <c r="M160" i="1"/>
  <c r="I160" i="1"/>
  <c r="H160" i="1"/>
  <c r="Y160" i="1" s="1"/>
  <c r="AA160" i="1" s="1"/>
  <c r="W159" i="1"/>
  <c r="X159" i="1" s="1"/>
  <c r="R159" i="1"/>
  <c r="S159" i="1" s="1"/>
  <c r="M159" i="1"/>
  <c r="N159" i="1" s="1"/>
  <c r="H159" i="1"/>
  <c r="I159" i="1" s="1"/>
  <c r="X158" i="1"/>
  <c r="W158" i="1"/>
  <c r="S158" i="1"/>
  <c r="R158" i="1"/>
  <c r="N158" i="1"/>
  <c r="M158" i="1"/>
  <c r="I158" i="1"/>
  <c r="H158" i="1"/>
  <c r="Y158" i="1" s="1"/>
  <c r="AA158" i="1" s="1"/>
  <c r="W157" i="1"/>
  <c r="X157" i="1" s="1"/>
  <c r="R157" i="1"/>
  <c r="S157" i="1" s="1"/>
  <c r="M157" i="1"/>
  <c r="N157" i="1" s="1"/>
  <c r="H157" i="1"/>
  <c r="I157" i="1" s="1"/>
  <c r="X156" i="1"/>
  <c r="W156" i="1"/>
  <c r="S156" i="1"/>
  <c r="R156" i="1"/>
  <c r="N156" i="1"/>
  <c r="M156" i="1"/>
  <c r="I156" i="1"/>
  <c r="H156" i="1"/>
  <c r="Y156" i="1" s="1"/>
  <c r="AA156" i="1" s="1"/>
  <c r="W155" i="1"/>
  <c r="X155" i="1" s="1"/>
  <c r="R155" i="1"/>
  <c r="S155" i="1" s="1"/>
  <c r="M155" i="1"/>
  <c r="N155" i="1" s="1"/>
  <c r="H155" i="1"/>
  <c r="I155" i="1" s="1"/>
  <c r="X154" i="1"/>
  <c r="W154" i="1"/>
  <c r="S154" i="1"/>
  <c r="R154" i="1"/>
  <c r="N154" i="1"/>
  <c r="M154" i="1"/>
  <c r="H154" i="1"/>
  <c r="Y154" i="1" s="1"/>
  <c r="AA154" i="1" s="1"/>
  <c r="W153" i="1"/>
  <c r="X153" i="1" s="1"/>
  <c r="R153" i="1"/>
  <c r="S153" i="1" s="1"/>
  <c r="M153" i="1"/>
  <c r="N153" i="1" s="1"/>
  <c r="H153" i="1"/>
  <c r="I153" i="1" s="1"/>
  <c r="X152" i="1"/>
  <c r="W152" i="1"/>
  <c r="S152" i="1"/>
  <c r="R152" i="1"/>
  <c r="N152" i="1"/>
  <c r="M152" i="1"/>
  <c r="I152" i="1"/>
  <c r="H152" i="1"/>
  <c r="Y152" i="1" s="1"/>
  <c r="AA152" i="1" s="1"/>
  <c r="W151" i="1"/>
  <c r="X151" i="1" s="1"/>
  <c r="R151" i="1"/>
  <c r="S151" i="1" s="1"/>
  <c r="M151" i="1"/>
  <c r="N151" i="1" s="1"/>
  <c r="H151" i="1"/>
  <c r="I151" i="1" s="1"/>
  <c r="X150" i="1"/>
  <c r="W150" i="1"/>
  <c r="S150" i="1"/>
  <c r="R150" i="1"/>
  <c r="N150" i="1"/>
  <c r="M150" i="1"/>
  <c r="H150" i="1"/>
  <c r="Y150" i="1" s="1"/>
  <c r="AA150" i="1" s="1"/>
  <c r="W149" i="1"/>
  <c r="X149" i="1" s="1"/>
  <c r="R149" i="1"/>
  <c r="S149" i="1" s="1"/>
  <c r="M149" i="1"/>
  <c r="N149" i="1" s="1"/>
  <c r="H149" i="1"/>
  <c r="I149" i="1" s="1"/>
  <c r="X148" i="1"/>
  <c r="W148" i="1"/>
  <c r="S148" i="1"/>
  <c r="R148" i="1"/>
  <c r="N148" i="1"/>
  <c r="M148" i="1"/>
  <c r="I148" i="1"/>
  <c r="H148" i="1"/>
  <c r="Y148" i="1" s="1"/>
  <c r="AA148" i="1" s="1"/>
  <c r="W147" i="1"/>
  <c r="X147" i="1" s="1"/>
  <c r="R147" i="1"/>
  <c r="S147" i="1" s="1"/>
  <c r="M147" i="1"/>
  <c r="N147" i="1" s="1"/>
  <c r="H147" i="1"/>
  <c r="I147" i="1" s="1"/>
  <c r="X146" i="1"/>
  <c r="W146" i="1"/>
  <c r="S146" i="1"/>
  <c r="R146" i="1"/>
  <c r="N146" i="1"/>
  <c r="M146" i="1"/>
  <c r="I146" i="1"/>
  <c r="H146" i="1"/>
  <c r="Y146" i="1" s="1"/>
  <c r="AA146" i="1" s="1"/>
  <c r="W145" i="1"/>
  <c r="X145" i="1" s="1"/>
  <c r="R145" i="1"/>
  <c r="S145" i="1" s="1"/>
  <c r="M145" i="1"/>
  <c r="N145" i="1" s="1"/>
  <c r="H145" i="1"/>
  <c r="I145" i="1" s="1"/>
  <c r="X144" i="1"/>
  <c r="W144" i="1"/>
  <c r="S144" i="1"/>
  <c r="R144" i="1"/>
  <c r="N144" i="1"/>
  <c r="M144" i="1"/>
  <c r="I144" i="1"/>
  <c r="H144" i="1"/>
  <c r="Y144" i="1" s="1"/>
  <c r="AA144" i="1" s="1"/>
  <c r="W143" i="1"/>
  <c r="X143" i="1" s="1"/>
  <c r="R143" i="1"/>
  <c r="S143" i="1" s="1"/>
  <c r="M143" i="1"/>
  <c r="N143" i="1" s="1"/>
  <c r="H143" i="1"/>
  <c r="I143" i="1" s="1"/>
  <c r="X142" i="1"/>
  <c r="W142" i="1"/>
  <c r="S142" i="1"/>
  <c r="R142" i="1"/>
  <c r="N142" i="1"/>
  <c r="M142" i="1"/>
  <c r="I142" i="1"/>
  <c r="H142" i="1"/>
  <c r="Y142" i="1" s="1"/>
  <c r="AA142" i="1" s="1"/>
  <c r="W141" i="1"/>
  <c r="X141" i="1" s="1"/>
  <c r="R141" i="1"/>
  <c r="S141" i="1" s="1"/>
  <c r="M141" i="1"/>
  <c r="N141" i="1" s="1"/>
  <c r="H141" i="1"/>
  <c r="I141" i="1" s="1"/>
  <c r="X140" i="1"/>
  <c r="W140" i="1"/>
  <c r="S140" i="1"/>
  <c r="R140" i="1"/>
  <c r="N140" i="1"/>
  <c r="M140" i="1"/>
  <c r="I140" i="1"/>
  <c r="H140" i="1"/>
  <c r="Y140" i="1" s="1"/>
  <c r="AA140" i="1" s="1"/>
  <c r="W139" i="1"/>
  <c r="X139" i="1" s="1"/>
  <c r="R139" i="1"/>
  <c r="S139" i="1" s="1"/>
  <c r="M139" i="1"/>
  <c r="N139" i="1" s="1"/>
  <c r="H139" i="1"/>
  <c r="I139" i="1" s="1"/>
  <c r="X138" i="1"/>
  <c r="W138" i="1"/>
  <c r="S138" i="1"/>
  <c r="R138" i="1"/>
  <c r="N138" i="1"/>
  <c r="M138" i="1"/>
  <c r="H138" i="1"/>
  <c r="Y138" i="1" s="1"/>
  <c r="AA138" i="1" s="1"/>
  <c r="W137" i="1"/>
  <c r="X137" i="1" s="1"/>
  <c r="R137" i="1"/>
  <c r="S137" i="1" s="1"/>
  <c r="M137" i="1"/>
  <c r="N137" i="1" s="1"/>
  <c r="H137" i="1"/>
  <c r="I137" i="1" s="1"/>
  <c r="X136" i="1"/>
  <c r="W136" i="1"/>
  <c r="S136" i="1"/>
  <c r="R136" i="1"/>
  <c r="N136" i="1"/>
  <c r="M136" i="1"/>
  <c r="I136" i="1"/>
  <c r="H136" i="1"/>
  <c r="Y136" i="1" s="1"/>
  <c r="AA136" i="1" s="1"/>
  <c r="W135" i="1"/>
  <c r="X135" i="1" s="1"/>
  <c r="R135" i="1"/>
  <c r="S135" i="1" s="1"/>
  <c r="M135" i="1"/>
  <c r="N135" i="1" s="1"/>
  <c r="H135" i="1"/>
  <c r="I135" i="1" s="1"/>
  <c r="X133" i="1"/>
  <c r="W133" i="1"/>
  <c r="S133" i="1"/>
  <c r="R133" i="1"/>
  <c r="N133" i="1"/>
  <c r="M133" i="1"/>
  <c r="H133" i="1"/>
  <c r="Y133" i="1" s="1"/>
  <c r="AA133" i="1" s="1"/>
  <c r="W132" i="1"/>
  <c r="X132" i="1" s="1"/>
  <c r="R132" i="1"/>
  <c r="S132" i="1" s="1"/>
  <c r="M132" i="1"/>
  <c r="N132" i="1" s="1"/>
  <c r="H132" i="1"/>
  <c r="I132" i="1" s="1"/>
  <c r="X131" i="1"/>
  <c r="W131" i="1"/>
  <c r="S131" i="1"/>
  <c r="R131" i="1"/>
  <c r="N131" i="1"/>
  <c r="M131" i="1"/>
  <c r="I131" i="1"/>
  <c r="H131" i="1"/>
  <c r="Y131" i="1" s="1"/>
  <c r="AA131" i="1" s="1"/>
  <c r="W130" i="1"/>
  <c r="X130" i="1" s="1"/>
  <c r="R130" i="1"/>
  <c r="S130" i="1" s="1"/>
  <c r="M130" i="1"/>
  <c r="N130" i="1" s="1"/>
  <c r="H130" i="1"/>
  <c r="I130" i="1" s="1"/>
  <c r="X129" i="1"/>
  <c r="W129" i="1"/>
  <c r="S129" i="1"/>
  <c r="R129" i="1"/>
  <c r="N129" i="1"/>
  <c r="M129" i="1"/>
  <c r="I129" i="1"/>
  <c r="H129" i="1"/>
  <c r="Y129" i="1" s="1"/>
  <c r="AA129" i="1" s="1"/>
  <c r="W128" i="1"/>
  <c r="X128" i="1" s="1"/>
  <c r="R128" i="1"/>
  <c r="S128" i="1" s="1"/>
  <c r="M128" i="1"/>
  <c r="N128" i="1" s="1"/>
  <c r="H128" i="1"/>
  <c r="I128" i="1" s="1"/>
  <c r="X127" i="1"/>
  <c r="W127" i="1"/>
  <c r="S127" i="1"/>
  <c r="R127" i="1"/>
  <c r="M127" i="1"/>
  <c r="N127" i="1" s="1"/>
  <c r="H127" i="1"/>
  <c r="W126" i="1"/>
  <c r="X126" i="1" s="1"/>
  <c r="R126" i="1"/>
  <c r="S126" i="1" s="1"/>
  <c r="M126" i="1"/>
  <c r="N126" i="1" s="1"/>
  <c r="H126" i="1"/>
  <c r="I126" i="1" s="1"/>
  <c r="X125" i="1"/>
  <c r="W125" i="1"/>
  <c r="S125" i="1"/>
  <c r="R125" i="1"/>
  <c r="N125" i="1"/>
  <c r="M125" i="1"/>
  <c r="I125" i="1"/>
  <c r="H125" i="1"/>
  <c r="Y125" i="1" s="1"/>
  <c r="AA125" i="1" s="1"/>
  <c r="A125" i="1"/>
  <c r="A126" i="1" s="1"/>
  <c r="A127" i="1" s="1"/>
  <c r="A128" i="1" s="1"/>
  <c r="A129" i="1" s="1"/>
  <c r="A130" i="1" s="1"/>
  <c r="A131" i="1" s="1"/>
  <c r="A132" i="1" s="1"/>
  <c r="A133"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6" i="1" s="1"/>
  <c r="A337" i="1" s="1"/>
  <c r="A339" i="1" s="1"/>
  <c r="A341" i="1" s="1"/>
  <c r="A343" i="1" s="1"/>
  <c r="A344" i="1" s="1"/>
  <c r="A346" i="1" s="1"/>
  <c r="A348" i="1" s="1"/>
  <c r="A349" i="1" s="1"/>
  <c r="A350" i="1" s="1"/>
  <c r="A351" i="1" s="1"/>
  <c r="A353" i="1" s="1"/>
  <c r="A354" i="1" s="1"/>
  <c r="A355" i="1" s="1"/>
  <c r="A356" i="1" s="1"/>
  <c r="A357" i="1" s="1"/>
  <c r="A358" i="1" s="1"/>
  <c r="A359" i="1" s="1"/>
  <c r="W124" i="1"/>
  <c r="X124" i="1" s="1"/>
  <c r="R124" i="1"/>
  <c r="S124" i="1" s="1"/>
  <c r="M124" i="1"/>
  <c r="N124" i="1" s="1"/>
  <c r="H124" i="1"/>
  <c r="I124" i="1" s="1"/>
  <c r="A124" i="1"/>
  <c r="X123" i="1"/>
  <c r="W123" i="1"/>
  <c r="S123" i="1"/>
  <c r="R123" i="1"/>
  <c r="N123" i="1"/>
  <c r="M123" i="1"/>
  <c r="I123" i="1"/>
  <c r="H123" i="1"/>
  <c r="Y123" i="1" s="1"/>
  <c r="AA123" i="1" s="1"/>
  <c r="X121" i="1"/>
  <c r="W121" i="1"/>
  <c r="S121" i="1"/>
  <c r="R121" i="1"/>
  <c r="N121" i="1"/>
  <c r="M121" i="1"/>
  <c r="I121" i="1"/>
  <c r="H121" i="1"/>
  <c r="Y121" i="1" s="1"/>
  <c r="AA121" i="1" s="1"/>
  <c r="W120" i="1"/>
  <c r="X120" i="1" s="1"/>
  <c r="R120" i="1"/>
  <c r="S120" i="1" s="1"/>
  <c r="M120" i="1"/>
  <c r="N120" i="1" s="1"/>
  <c r="H120" i="1"/>
  <c r="I120" i="1" s="1"/>
  <c r="X119" i="1"/>
  <c r="W119" i="1"/>
  <c r="S119" i="1"/>
  <c r="R119" i="1"/>
  <c r="N119" i="1"/>
  <c r="M119" i="1"/>
  <c r="I119" i="1"/>
  <c r="H119" i="1"/>
  <c r="W118" i="1"/>
  <c r="X118" i="1" s="1"/>
  <c r="R118" i="1"/>
  <c r="S118" i="1" s="1"/>
  <c r="M118" i="1"/>
  <c r="N118" i="1" s="1"/>
  <c r="H118" i="1"/>
  <c r="I118" i="1" s="1"/>
  <c r="X117" i="1"/>
  <c r="W117" i="1"/>
  <c r="S117" i="1"/>
  <c r="R117" i="1"/>
  <c r="N117" i="1"/>
  <c r="M117" i="1"/>
  <c r="I117" i="1"/>
  <c r="H117" i="1"/>
  <c r="Y117" i="1" s="1"/>
  <c r="AA117" i="1" s="1"/>
  <c r="W116" i="1"/>
  <c r="X116" i="1" s="1"/>
  <c r="S116" i="1"/>
  <c r="R116" i="1"/>
  <c r="M116" i="1"/>
  <c r="N116" i="1" s="1"/>
  <c r="H116" i="1"/>
  <c r="Y116" i="1" s="1"/>
  <c r="AA116" i="1" s="1"/>
  <c r="W115" i="1"/>
  <c r="X115" i="1" s="1"/>
  <c r="R115" i="1"/>
  <c r="S115" i="1" s="1"/>
  <c r="M115" i="1"/>
  <c r="N115" i="1" s="1"/>
  <c r="H115" i="1"/>
  <c r="Y115" i="1" s="1"/>
  <c r="AA115" i="1" s="1"/>
  <c r="X114" i="1"/>
  <c r="W114" i="1"/>
  <c r="R114" i="1"/>
  <c r="S114" i="1" s="1"/>
  <c r="N114" i="1"/>
  <c r="M114" i="1"/>
  <c r="H114" i="1"/>
  <c r="I114" i="1" s="1"/>
  <c r="W113" i="1"/>
  <c r="X113" i="1" s="1"/>
  <c r="R113" i="1"/>
  <c r="S113" i="1" s="1"/>
  <c r="M113" i="1"/>
  <c r="N113" i="1" s="1"/>
  <c r="H113" i="1"/>
  <c r="I113" i="1" s="1"/>
  <c r="W112" i="1"/>
  <c r="X112" i="1" s="1"/>
  <c r="R112" i="1"/>
  <c r="S112" i="1" s="1"/>
  <c r="M112" i="1"/>
  <c r="N112" i="1" s="1"/>
  <c r="I112" i="1"/>
  <c r="H112" i="1"/>
  <c r="W111" i="1"/>
  <c r="X111" i="1" s="1"/>
  <c r="R111" i="1"/>
  <c r="S111" i="1" s="1"/>
  <c r="M111" i="1"/>
  <c r="N111" i="1" s="1"/>
  <c r="H111" i="1"/>
  <c r="Y111" i="1" s="1"/>
  <c r="AA111" i="1" s="1"/>
  <c r="X110" i="1"/>
  <c r="W110" i="1"/>
  <c r="R110" i="1"/>
  <c r="S110" i="1" s="1"/>
  <c r="N110" i="1"/>
  <c r="M110" i="1"/>
  <c r="H110" i="1"/>
  <c r="I110" i="1" s="1"/>
  <c r="W109" i="1"/>
  <c r="X109" i="1" s="1"/>
  <c r="R109" i="1"/>
  <c r="S109" i="1" s="1"/>
  <c r="M109" i="1"/>
  <c r="N109" i="1" s="1"/>
  <c r="H109" i="1"/>
  <c r="I109" i="1" s="1"/>
  <c r="W108" i="1"/>
  <c r="X108" i="1" s="1"/>
  <c r="S108" i="1"/>
  <c r="R108" i="1"/>
  <c r="M108" i="1"/>
  <c r="N108" i="1" s="1"/>
  <c r="I108" i="1"/>
  <c r="H108" i="1"/>
  <c r="Y108" i="1" s="1"/>
  <c r="AA108" i="1" s="1"/>
  <c r="W107" i="1"/>
  <c r="X107" i="1" s="1"/>
  <c r="R107" i="1"/>
  <c r="S107" i="1" s="1"/>
  <c r="M107" i="1"/>
  <c r="N107" i="1" s="1"/>
  <c r="H107" i="1"/>
  <c r="Y107" i="1" s="1"/>
  <c r="AA107" i="1" s="1"/>
  <c r="X106" i="1"/>
  <c r="W106" i="1"/>
  <c r="R106" i="1"/>
  <c r="S106" i="1" s="1"/>
  <c r="N106" i="1"/>
  <c r="M106" i="1"/>
  <c r="H106" i="1"/>
  <c r="I106" i="1" s="1"/>
  <c r="W105" i="1"/>
  <c r="X105" i="1" s="1"/>
  <c r="R105" i="1"/>
  <c r="S105" i="1" s="1"/>
  <c r="M105" i="1"/>
  <c r="N105" i="1" s="1"/>
  <c r="H105" i="1"/>
  <c r="I105" i="1" s="1"/>
  <c r="W104" i="1"/>
  <c r="X104" i="1" s="1"/>
  <c r="S104" i="1"/>
  <c r="R104" i="1"/>
  <c r="M104" i="1"/>
  <c r="N104" i="1" s="1"/>
  <c r="H104" i="1"/>
  <c r="W103" i="1"/>
  <c r="X103" i="1" s="1"/>
  <c r="R103" i="1"/>
  <c r="S103" i="1" s="1"/>
  <c r="M103" i="1"/>
  <c r="N103" i="1" s="1"/>
  <c r="H103" i="1"/>
  <c r="X102" i="1"/>
  <c r="W102" i="1"/>
  <c r="R102" i="1"/>
  <c r="S102" i="1" s="1"/>
  <c r="N102" i="1"/>
  <c r="M102" i="1"/>
  <c r="H102" i="1"/>
  <c r="I102" i="1" s="1"/>
  <c r="A102" i="1"/>
  <c r="A103" i="1" s="1"/>
  <c r="A104" i="1" s="1"/>
  <c r="A105" i="1" s="1"/>
  <c r="A106" i="1" s="1"/>
  <c r="A107" i="1" s="1"/>
  <c r="A108" i="1" s="1"/>
  <c r="A109" i="1" s="1"/>
  <c r="A110" i="1" s="1"/>
  <c r="A111" i="1" s="1"/>
  <c r="A112" i="1" s="1"/>
  <c r="A113" i="1" s="1"/>
  <c r="A114" i="1" s="1"/>
  <c r="A115" i="1" s="1"/>
  <c r="A116" i="1" s="1"/>
  <c r="A117" i="1" s="1"/>
  <c r="A118" i="1" s="1"/>
  <c r="A119" i="1" s="1"/>
  <c r="A120" i="1" s="1"/>
  <c r="A121" i="1" s="1"/>
  <c r="W100" i="1"/>
  <c r="X100" i="1" s="1"/>
  <c r="R100" i="1"/>
  <c r="S100" i="1" s="1"/>
  <c r="M100" i="1"/>
  <c r="N100" i="1" s="1"/>
  <c r="H100" i="1"/>
  <c r="I100" i="1" s="1"/>
  <c r="W98" i="1"/>
  <c r="X98" i="1" s="1"/>
  <c r="R98" i="1"/>
  <c r="S98" i="1" s="1"/>
  <c r="M98" i="1"/>
  <c r="N98" i="1" s="1"/>
  <c r="H98" i="1"/>
  <c r="Y98" i="1" s="1"/>
  <c r="AA98" i="1" s="1"/>
  <c r="W97" i="1"/>
  <c r="X97" i="1" s="1"/>
  <c r="R97" i="1"/>
  <c r="S97" i="1" s="1"/>
  <c r="M97" i="1"/>
  <c r="N97" i="1" s="1"/>
  <c r="H97" i="1"/>
  <c r="I97" i="1" s="1"/>
  <c r="W95" i="1"/>
  <c r="X95" i="1" s="1"/>
  <c r="R95" i="1"/>
  <c r="S95" i="1" s="1"/>
  <c r="M95" i="1"/>
  <c r="N95" i="1" s="1"/>
  <c r="H95" i="1"/>
  <c r="Y95" i="1" s="1"/>
  <c r="AA95" i="1" s="1"/>
  <c r="W93" i="1"/>
  <c r="X93" i="1" s="1"/>
  <c r="R93" i="1"/>
  <c r="S93" i="1" s="1"/>
  <c r="M93" i="1"/>
  <c r="N93" i="1" s="1"/>
  <c r="H93" i="1"/>
  <c r="I93" i="1" s="1"/>
  <c r="W92" i="1"/>
  <c r="X92" i="1" s="1"/>
  <c r="R92" i="1"/>
  <c r="S92" i="1" s="1"/>
  <c r="M92" i="1"/>
  <c r="N92" i="1" s="1"/>
  <c r="I92" i="1"/>
  <c r="H92" i="1"/>
  <c r="W91" i="1"/>
  <c r="X91" i="1" s="1"/>
  <c r="R91" i="1"/>
  <c r="S91" i="1" s="1"/>
  <c r="M91" i="1"/>
  <c r="N91" i="1" s="1"/>
  <c r="H91" i="1"/>
  <c r="Y91" i="1" s="1"/>
  <c r="AA91" i="1" s="1"/>
  <c r="X90" i="1"/>
  <c r="W90" i="1"/>
  <c r="R90" i="1"/>
  <c r="S90" i="1" s="1"/>
  <c r="N90" i="1"/>
  <c r="M90" i="1"/>
  <c r="H90" i="1"/>
  <c r="I90" i="1" s="1"/>
  <c r="W88" i="1"/>
  <c r="X88" i="1" s="1"/>
  <c r="R88" i="1"/>
  <c r="S88" i="1" s="1"/>
  <c r="M88" i="1"/>
  <c r="N88" i="1" s="1"/>
  <c r="H88" i="1"/>
  <c r="I88" i="1" s="1"/>
  <c r="W87" i="1"/>
  <c r="X87" i="1" s="1"/>
  <c r="S87" i="1"/>
  <c r="R87" i="1"/>
  <c r="M87" i="1"/>
  <c r="N87" i="1" s="1"/>
  <c r="H87" i="1"/>
  <c r="W86" i="1"/>
  <c r="X86" i="1" s="1"/>
  <c r="R86" i="1"/>
  <c r="S86" i="1" s="1"/>
  <c r="M86" i="1"/>
  <c r="N86" i="1" s="1"/>
  <c r="H86" i="1"/>
  <c r="X85" i="1"/>
  <c r="W85" i="1"/>
  <c r="R85" i="1"/>
  <c r="S85" i="1" s="1"/>
  <c r="N85" i="1"/>
  <c r="M85" i="1"/>
  <c r="H85" i="1"/>
  <c r="I85" i="1" s="1"/>
  <c r="W84" i="1"/>
  <c r="X84" i="1" s="1"/>
  <c r="R84" i="1"/>
  <c r="S84" i="1" s="1"/>
  <c r="M84" i="1"/>
  <c r="N84" i="1" s="1"/>
  <c r="H84" i="1"/>
  <c r="I84" i="1" s="1"/>
  <c r="W83" i="1"/>
  <c r="X83" i="1" s="1"/>
  <c r="S83" i="1"/>
  <c r="R83" i="1"/>
  <c r="M83" i="1"/>
  <c r="N83" i="1" s="1"/>
  <c r="I83" i="1"/>
  <c r="H83" i="1"/>
  <c r="W82" i="1"/>
  <c r="X82" i="1" s="1"/>
  <c r="R82" i="1"/>
  <c r="S82" i="1" s="1"/>
  <c r="M82" i="1"/>
  <c r="N82" i="1" s="1"/>
  <c r="H82" i="1"/>
  <c r="I82" i="1" s="1"/>
  <c r="X81" i="1"/>
  <c r="W81" i="1"/>
  <c r="R81" i="1"/>
  <c r="S81" i="1" s="1"/>
  <c r="N81" i="1"/>
  <c r="M81" i="1"/>
  <c r="H81" i="1"/>
  <c r="I81" i="1" s="1"/>
  <c r="W80" i="1"/>
  <c r="X80" i="1" s="1"/>
  <c r="R80" i="1"/>
  <c r="S80" i="1" s="1"/>
  <c r="M80" i="1"/>
  <c r="N80" i="1" s="1"/>
  <c r="H80" i="1"/>
  <c r="I80" i="1" s="1"/>
  <c r="W79" i="1"/>
  <c r="X79" i="1" s="1"/>
  <c r="S79" i="1"/>
  <c r="R79" i="1"/>
  <c r="M79" i="1"/>
  <c r="N79" i="1" s="1"/>
  <c r="I79" i="1"/>
  <c r="H79" i="1"/>
  <c r="Y79" i="1" s="1"/>
  <c r="AA79" i="1" s="1"/>
  <c r="W77" i="1"/>
  <c r="X77" i="1" s="1"/>
  <c r="R77" i="1"/>
  <c r="S77" i="1" s="1"/>
  <c r="M77" i="1"/>
  <c r="N77" i="1" s="1"/>
  <c r="H77" i="1"/>
  <c r="X76" i="1"/>
  <c r="W76" i="1"/>
  <c r="R76" i="1"/>
  <c r="S76" i="1" s="1"/>
  <c r="N76" i="1"/>
  <c r="M76" i="1"/>
  <c r="H76" i="1"/>
  <c r="I76" i="1" s="1"/>
  <c r="W75" i="1"/>
  <c r="X75" i="1" s="1"/>
  <c r="R75" i="1"/>
  <c r="S75" i="1" s="1"/>
  <c r="M75" i="1"/>
  <c r="N75" i="1" s="1"/>
  <c r="H75" i="1"/>
  <c r="I75" i="1" s="1"/>
  <c r="W73" i="1"/>
  <c r="X73" i="1" s="1"/>
  <c r="S73" i="1"/>
  <c r="R73" i="1"/>
  <c r="M73" i="1"/>
  <c r="N73" i="1" s="1"/>
  <c r="I73" i="1"/>
  <c r="H73" i="1"/>
  <c r="Y73" i="1" s="1"/>
  <c r="AA73" i="1" s="1"/>
  <c r="W72" i="1"/>
  <c r="X72" i="1" s="1"/>
  <c r="R72" i="1"/>
  <c r="S72" i="1" s="1"/>
  <c r="M72" i="1"/>
  <c r="N72" i="1" s="1"/>
  <c r="H72" i="1"/>
  <c r="Y72" i="1" s="1"/>
  <c r="AA72" i="1" s="1"/>
  <c r="X71" i="1"/>
  <c r="W71" i="1"/>
  <c r="R71" i="1"/>
  <c r="S71" i="1" s="1"/>
  <c r="N71" i="1"/>
  <c r="M71" i="1"/>
  <c r="H71" i="1"/>
  <c r="I71" i="1" s="1"/>
  <c r="W70" i="1"/>
  <c r="X70" i="1" s="1"/>
  <c r="R70" i="1"/>
  <c r="S70" i="1" s="1"/>
  <c r="M70" i="1"/>
  <c r="N70" i="1" s="1"/>
  <c r="H70" i="1"/>
  <c r="I70" i="1" s="1"/>
  <c r="W69" i="1"/>
  <c r="X69" i="1" s="1"/>
  <c r="S69" i="1"/>
  <c r="R69" i="1"/>
  <c r="M69" i="1"/>
  <c r="N69" i="1" s="1"/>
  <c r="H69" i="1"/>
  <c r="W68" i="1"/>
  <c r="X68" i="1" s="1"/>
  <c r="R68" i="1"/>
  <c r="S68" i="1" s="1"/>
  <c r="M68" i="1"/>
  <c r="N68" i="1" s="1"/>
  <c r="H68" i="1"/>
  <c r="Y68" i="1" s="1"/>
  <c r="AA68" i="1" s="1"/>
  <c r="X67" i="1"/>
  <c r="W67" i="1"/>
  <c r="R67" i="1"/>
  <c r="S67" i="1" s="1"/>
  <c r="N67" i="1"/>
  <c r="M67" i="1"/>
  <c r="H67" i="1"/>
  <c r="I67" i="1" s="1"/>
  <c r="W66" i="1"/>
  <c r="X66" i="1" s="1"/>
  <c r="R66" i="1"/>
  <c r="S66" i="1" s="1"/>
  <c r="M66" i="1"/>
  <c r="N66" i="1" s="1"/>
  <c r="H66" i="1"/>
  <c r="I66" i="1" s="1"/>
  <c r="W65" i="1"/>
  <c r="X65" i="1" s="1"/>
  <c r="S65" i="1"/>
  <c r="R65" i="1"/>
  <c r="M65" i="1"/>
  <c r="N65" i="1" s="1"/>
  <c r="H65" i="1"/>
  <c r="Y65" i="1" s="1"/>
  <c r="AA65" i="1" s="1"/>
  <c r="W64" i="1"/>
  <c r="X64" i="1" s="1"/>
  <c r="R64" i="1"/>
  <c r="S64" i="1" s="1"/>
  <c r="M64" i="1"/>
  <c r="N64" i="1" s="1"/>
  <c r="H64" i="1"/>
  <c r="I64" i="1" s="1"/>
  <c r="X63" i="1"/>
  <c r="W63" i="1"/>
  <c r="R63" i="1"/>
  <c r="S63" i="1" s="1"/>
  <c r="N63" i="1"/>
  <c r="M63" i="1"/>
  <c r="I63" i="1"/>
  <c r="W62" i="1"/>
  <c r="X62" i="1" s="1"/>
  <c r="S62" i="1"/>
  <c r="R62" i="1"/>
  <c r="M62" i="1"/>
  <c r="Y62" i="1" s="1"/>
  <c r="AA62" i="1" s="1"/>
  <c r="I62" i="1"/>
  <c r="X61" i="1"/>
  <c r="W61" i="1"/>
  <c r="R61" i="1"/>
  <c r="S61" i="1" s="1"/>
  <c r="M61" i="1"/>
  <c r="N61" i="1" s="1"/>
  <c r="H61" i="1"/>
  <c r="I61" i="1" s="1"/>
  <c r="W60" i="1"/>
  <c r="X60" i="1" s="1"/>
  <c r="R60" i="1"/>
  <c r="S60" i="1" s="1"/>
  <c r="M60" i="1"/>
  <c r="N60" i="1" s="1"/>
  <c r="H60" i="1"/>
  <c r="I60" i="1" s="1"/>
  <c r="W59" i="1"/>
  <c r="X59" i="1" s="1"/>
  <c r="S59" i="1"/>
  <c r="R59" i="1"/>
  <c r="M59" i="1"/>
  <c r="N59" i="1" s="1"/>
  <c r="H59" i="1"/>
  <c r="Y59" i="1" s="1"/>
  <c r="AA59" i="1" s="1"/>
  <c r="W58" i="1"/>
  <c r="X58" i="1" s="1"/>
  <c r="R58" i="1"/>
  <c r="S58" i="1" s="1"/>
  <c r="M58" i="1"/>
  <c r="N58" i="1" s="1"/>
  <c r="H58" i="1"/>
  <c r="I58" i="1" s="1"/>
  <c r="X57" i="1"/>
  <c r="W57" i="1"/>
  <c r="R57" i="1"/>
  <c r="S57" i="1" s="1"/>
  <c r="N57" i="1"/>
  <c r="M57" i="1"/>
  <c r="H57" i="1"/>
  <c r="I57" i="1" s="1"/>
  <c r="W56" i="1"/>
  <c r="X56" i="1" s="1"/>
  <c r="R56" i="1"/>
  <c r="S56" i="1" s="1"/>
  <c r="M56" i="1"/>
  <c r="N56" i="1" s="1"/>
  <c r="H56" i="1"/>
  <c r="I56" i="1" s="1"/>
  <c r="W55" i="1"/>
  <c r="X55" i="1" s="1"/>
  <c r="S55" i="1"/>
  <c r="R55" i="1"/>
  <c r="M55" i="1"/>
  <c r="N55" i="1" s="1"/>
  <c r="I55" i="1"/>
  <c r="H55" i="1"/>
  <c r="Y55" i="1" s="1"/>
  <c r="AA55" i="1" s="1"/>
  <c r="W54" i="1"/>
  <c r="X54" i="1" s="1"/>
  <c r="R54" i="1"/>
  <c r="S54" i="1" s="1"/>
  <c r="M54" i="1"/>
  <c r="N54" i="1" s="1"/>
  <c r="H54" i="1"/>
  <c r="Y54" i="1" s="1"/>
  <c r="AA54" i="1" s="1"/>
  <c r="X53" i="1"/>
  <c r="W53" i="1"/>
  <c r="R53" i="1"/>
  <c r="S53" i="1" s="1"/>
  <c r="N53" i="1"/>
  <c r="M53" i="1"/>
  <c r="H53" i="1"/>
  <c r="I53" i="1" s="1"/>
  <c r="W52" i="1"/>
  <c r="X52" i="1" s="1"/>
  <c r="R52" i="1"/>
  <c r="S52" i="1" s="1"/>
  <c r="M52" i="1"/>
  <c r="N52" i="1" s="1"/>
  <c r="H52" i="1"/>
  <c r="I52" i="1" s="1"/>
  <c r="W51" i="1"/>
  <c r="X51" i="1" s="1"/>
  <c r="S51" i="1"/>
  <c r="R51" i="1"/>
  <c r="M51" i="1"/>
  <c r="N51" i="1" s="1"/>
  <c r="I51" i="1"/>
  <c r="H51" i="1"/>
  <c r="Y51" i="1" s="1"/>
  <c r="AA51" i="1" s="1"/>
  <c r="X50" i="1"/>
  <c r="W50" i="1"/>
  <c r="R50" i="1"/>
  <c r="S50" i="1" s="1"/>
  <c r="M50" i="1"/>
  <c r="N50" i="1" s="1"/>
  <c r="H50" i="1"/>
  <c r="Y50" i="1" s="1"/>
  <c r="AA50" i="1" s="1"/>
  <c r="X48" i="1"/>
  <c r="W48" i="1"/>
  <c r="S48" i="1"/>
  <c r="R48" i="1"/>
  <c r="N48" i="1"/>
  <c r="M48" i="1"/>
  <c r="I48" i="1"/>
  <c r="H48" i="1"/>
  <c r="Y48" i="1" s="1"/>
  <c r="AA48" i="1" s="1"/>
  <c r="W47" i="1"/>
  <c r="X47" i="1" s="1"/>
  <c r="R47" i="1"/>
  <c r="S47" i="1" s="1"/>
  <c r="M47" i="1"/>
  <c r="N47" i="1" s="1"/>
  <c r="H47" i="1"/>
  <c r="I47" i="1" s="1"/>
  <c r="X46" i="1"/>
  <c r="W46" i="1"/>
  <c r="S46" i="1"/>
  <c r="R46" i="1"/>
  <c r="N46" i="1"/>
  <c r="M46" i="1"/>
  <c r="I46" i="1"/>
  <c r="H46" i="1"/>
  <c r="Y46" i="1" s="1"/>
  <c r="AA46" i="1" s="1"/>
  <c r="W44" i="1"/>
  <c r="X44" i="1" s="1"/>
  <c r="R44" i="1"/>
  <c r="S44" i="1" s="1"/>
  <c r="M44" i="1"/>
  <c r="N44" i="1" s="1"/>
  <c r="H44" i="1"/>
  <c r="I44" i="1" s="1"/>
  <c r="X42" i="1"/>
  <c r="W42" i="1"/>
  <c r="S42" i="1"/>
  <c r="R42" i="1"/>
  <c r="N42" i="1"/>
  <c r="M42" i="1"/>
  <c r="I42" i="1"/>
  <c r="H42" i="1"/>
  <c r="Y42" i="1" s="1"/>
  <c r="AA42" i="1" s="1"/>
  <c r="W41" i="1"/>
  <c r="X41" i="1" s="1"/>
  <c r="R41" i="1"/>
  <c r="S41" i="1" s="1"/>
  <c r="M41" i="1"/>
  <c r="N41" i="1" s="1"/>
  <c r="H41" i="1"/>
  <c r="I41" i="1" s="1"/>
  <c r="X40" i="1"/>
  <c r="W40" i="1"/>
  <c r="S40" i="1"/>
  <c r="R40" i="1"/>
  <c r="N40" i="1"/>
  <c r="M40" i="1"/>
  <c r="I40" i="1"/>
  <c r="H40" i="1"/>
  <c r="Y40" i="1" s="1"/>
  <c r="AA40" i="1" s="1"/>
  <c r="X39" i="1"/>
  <c r="W39" i="1"/>
  <c r="R39" i="1"/>
  <c r="S39" i="1" s="1"/>
  <c r="N39" i="1"/>
  <c r="M39" i="1"/>
  <c r="H39" i="1"/>
  <c r="I39" i="1" s="1"/>
  <c r="X38" i="1"/>
  <c r="W38" i="1"/>
  <c r="R38" i="1"/>
  <c r="S38" i="1" s="1"/>
  <c r="M38" i="1"/>
  <c r="N38" i="1" s="1"/>
  <c r="I38" i="1"/>
  <c r="H38" i="1"/>
  <c r="A38" i="1"/>
  <c r="A39" i="1" s="1"/>
  <c r="A40" i="1" s="1"/>
  <c r="A41" i="1" s="1"/>
  <c r="A42" i="1" s="1"/>
  <c r="A44" i="1" s="1"/>
  <c r="A46" i="1" s="1"/>
  <c r="A47" i="1" s="1"/>
  <c r="A48"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5" i="1" s="1"/>
  <c r="A76" i="1" s="1"/>
  <c r="A77" i="1" s="1"/>
  <c r="A79" i="1" s="1"/>
  <c r="A80" i="1" s="1"/>
  <c r="A81" i="1" s="1"/>
  <c r="A82" i="1" s="1"/>
  <c r="A83" i="1" s="1"/>
  <c r="A84" i="1" s="1"/>
  <c r="A85" i="1" s="1"/>
  <c r="A86" i="1" s="1"/>
  <c r="A87" i="1" s="1"/>
  <c r="A88" i="1" s="1"/>
  <c r="A90" i="1" s="1"/>
  <c r="A91" i="1" s="1"/>
  <c r="A92" i="1" s="1"/>
  <c r="A93" i="1" s="1"/>
  <c r="W36" i="1"/>
  <c r="X36" i="1" s="1"/>
  <c r="R36" i="1"/>
  <c r="S36" i="1" s="1"/>
  <c r="N36" i="1"/>
  <c r="H36" i="1"/>
  <c r="X34" i="1"/>
  <c r="W34" i="1"/>
  <c r="S34" i="1"/>
  <c r="N34" i="1"/>
  <c r="H34" i="1"/>
  <c r="Y34" i="1" s="1"/>
  <c r="AA34" i="1" s="1"/>
  <c r="Y36" i="1" l="1"/>
  <c r="AA36" i="1" s="1"/>
  <c r="I36" i="1"/>
  <c r="Y339" i="1"/>
  <c r="AA339" i="1" s="1"/>
  <c r="I339" i="1"/>
  <c r="Y127" i="1"/>
  <c r="AA127" i="1" s="1"/>
  <c r="I127" i="1"/>
  <c r="Y359" i="1"/>
  <c r="AA359" i="1" s="1"/>
  <c r="I356" i="1"/>
  <c r="I180" i="1"/>
  <c r="Y178" i="1"/>
  <c r="AA178" i="1" s="1"/>
  <c r="I178" i="1"/>
  <c r="I174" i="1"/>
  <c r="I172" i="1"/>
  <c r="I170" i="1"/>
  <c r="I208" i="1"/>
  <c r="I205" i="1"/>
  <c r="Y176" i="1"/>
  <c r="AA176" i="1" s="1"/>
  <c r="I176" i="1"/>
  <c r="I154" i="1"/>
  <c r="I150" i="1"/>
  <c r="I138" i="1"/>
  <c r="I133" i="1"/>
  <c r="Y119" i="1"/>
  <c r="AA119" i="1" s="1"/>
  <c r="I116" i="1"/>
  <c r="Y112" i="1"/>
  <c r="AA112" i="1" s="1"/>
  <c r="Y104" i="1"/>
  <c r="AA104" i="1" s="1"/>
  <c r="I104" i="1"/>
  <c r="Y103" i="1"/>
  <c r="AA103" i="1" s="1"/>
  <c r="Y92" i="1"/>
  <c r="AA92" i="1" s="1"/>
  <c r="Y87" i="1"/>
  <c r="AA87" i="1" s="1"/>
  <c r="I87" i="1"/>
  <c r="Y86" i="1"/>
  <c r="AA86" i="1" s="1"/>
  <c r="Y83" i="1"/>
  <c r="AA83" i="1" s="1"/>
  <c r="Y77" i="1"/>
  <c r="AA77" i="1" s="1"/>
  <c r="Y69" i="1"/>
  <c r="AA69" i="1" s="1"/>
  <c r="I69" i="1"/>
  <c r="I65" i="1"/>
  <c r="I59" i="1"/>
  <c r="Y38" i="1"/>
  <c r="AA38" i="1" s="1"/>
  <c r="I34" i="1"/>
  <c r="Y39" i="1"/>
  <c r="AA39" i="1" s="1"/>
  <c r="Y44" i="1"/>
  <c r="AA44" i="1" s="1"/>
  <c r="Y58" i="1"/>
  <c r="AA58" i="1" s="1"/>
  <c r="Y64" i="1"/>
  <c r="AA64" i="1" s="1"/>
  <c r="Y82" i="1"/>
  <c r="AA82" i="1" s="1"/>
  <c r="Y157" i="1"/>
  <c r="AA157" i="1" s="1"/>
  <c r="I50" i="1"/>
  <c r="Y53" i="1"/>
  <c r="AA53" i="1" s="1"/>
  <c r="I54" i="1"/>
  <c r="Y57" i="1"/>
  <c r="AA57" i="1" s="1"/>
  <c r="Y61" i="1"/>
  <c r="AA61" i="1" s="1"/>
  <c r="Y63" i="1"/>
  <c r="AA63" i="1" s="1"/>
  <c r="Y67" i="1"/>
  <c r="AA67" i="1" s="1"/>
  <c r="I68" i="1"/>
  <c r="Y71" i="1"/>
  <c r="AA71" i="1" s="1"/>
  <c r="I72" i="1"/>
  <c r="Y76" i="1"/>
  <c r="AA76" i="1" s="1"/>
  <c r="I77" i="1"/>
  <c r="Y81" i="1"/>
  <c r="AA81" i="1" s="1"/>
  <c r="Y85" i="1"/>
  <c r="AA85" i="1" s="1"/>
  <c r="I86" i="1"/>
  <c r="Y90" i="1"/>
  <c r="AA90" i="1" s="1"/>
  <c r="I91" i="1"/>
  <c r="I95" i="1"/>
  <c r="I98" i="1"/>
  <c r="Y102" i="1"/>
  <c r="AA102" i="1" s="1"/>
  <c r="I103" i="1"/>
  <c r="Y106" i="1"/>
  <c r="AA106" i="1" s="1"/>
  <c r="I107" i="1"/>
  <c r="Y110" i="1"/>
  <c r="AA110" i="1" s="1"/>
  <c r="I111" i="1"/>
  <c r="Y114" i="1"/>
  <c r="AA114" i="1" s="1"/>
  <c r="I115" i="1"/>
  <c r="Y137" i="1"/>
  <c r="AA137" i="1" s="1"/>
  <c r="Y153" i="1"/>
  <c r="AA153" i="1" s="1"/>
  <c r="Y169" i="1"/>
  <c r="AA169" i="1" s="1"/>
  <c r="Y185" i="1"/>
  <c r="AA185" i="1" s="1"/>
  <c r="Y202" i="1"/>
  <c r="AA202" i="1" s="1"/>
  <c r="Y259" i="1"/>
  <c r="AA259" i="1" s="1"/>
  <c r="Y120" i="1"/>
  <c r="AA120" i="1" s="1"/>
  <c r="Y141" i="1"/>
  <c r="AA141" i="1" s="1"/>
  <c r="Y173" i="1"/>
  <c r="AA173" i="1" s="1"/>
  <c r="Y189" i="1"/>
  <c r="AA189" i="1" s="1"/>
  <c r="Y206" i="1"/>
  <c r="AA206" i="1" s="1"/>
  <c r="Y275" i="1"/>
  <c r="AA275" i="1" s="1"/>
  <c r="Y41" i="1"/>
  <c r="AA41" i="1" s="1"/>
  <c r="Y47" i="1"/>
  <c r="AA47" i="1" s="1"/>
  <c r="Y52" i="1"/>
  <c r="AA52" i="1" s="1"/>
  <c r="Y56" i="1"/>
  <c r="AA56" i="1" s="1"/>
  <c r="Y60" i="1"/>
  <c r="AA60" i="1" s="1"/>
  <c r="N62" i="1"/>
  <c r="Y66" i="1"/>
  <c r="AA66" i="1" s="1"/>
  <c r="Y70" i="1"/>
  <c r="AA70" i="1" s="1"/>
  <c r="Y75" i="1"/>
  <c r="AA75" i="1" s="1"/>
  <c r="Y80" i="1"/>
  <c r="AA80" i="1" s="1"/>
  <c r="Y84" i="1"/>
  <c r="AA84" i="1" s="1"/>
  <c r="Y88" i="1"/>
  <c r="AA88" i="1" s="1"/>
  <c r="Y93" i="1"/>
  <c r="AA93" i="1" s="1"/>
  <c r="Y97" i="1"/>
  <c r="AA97" i="1" s="1"/>
  <c r="Y100" i="1"/>
  <c r="AA100" i="1" s="1"/>
  <c r="Y105" i="1"/>
  <c r="AA105" i="1" s="1"/>
  <c r="Y109" i="1"/>
  <c r="AA109" i="1" s="1"/>
  <c r="Y113" i="1"/>
  <c r="AA113" i="1" s="1"/>
  <c r="Y118" i="1"/>
  <c r="AA118" i="1" s="1"/>
  <c r="Y132" i="1"/>
  <c r="AA132" i="1" s="1"/>
  <c r="Y149" i="1"/>
  <c r="AA149" i="1" s="1"/>
  <c r="Y165" i="1"/>
  <c r="AA165" i="1" s="1"/>
  <c r="Y181" i="1"/>
  <c r="AA181" i="1" s="1"/>
  <c r="Y198" i="1"/>
  <c r="AA198" i="1" s="1"/>
  <c r="Y243" i="1"/>
  <c r="AA243" i="1" s="1"/>
  <c r="Y124" i="1"/>
  <c r="AA124" i="1" s="1"/>
  <c r="Y128" i="1"/>
  <c r="AA128" i="1" s="1"/>
  <c r="Y145" i="1"/>
  <c r="AA145" i="1" s="1"/>
  <c r="Y161" i="1"/>
  <c r="AA161" i="1" s="1"/>
  <c r="Y177" i="1"/>
  <c r="AA177" i="1" s="1"/>
  <c r="Y194" i="1"/>
  <c r="AA194" i="1" s="1"/>
  <c r="Y207" i="1"/>
  <c r="AA207" i="1" s="1"/>
  <c r="Y209" i="1"/>
  <c r="AA209" i="1" s="1"/>
  <c r="Y227" i="1"/>
  <c r="AA227" i="1" s="1"/>
  <c r="Y291" i="1"/>
  <c r="AA291" i="1" s="1"/>
  <c r="Y223" i="1"/>
  <c r="AA223" i="1" s="1"/>
  <c r="Y239" i="1"/>
  <c r="AA239" i="1" s="1"/>
  <c r="Y255" i="1"/>
  <c r="AA255" i="1" s="1"/>
  <c r="Y271" i="1"/>
  <c r="AA271" i="1" s="1"/>
  <c r="Y287" i="1"/>
  <c r="AA287" i="1" s="1"/>
  <c r="Y126" i="1"/>
  <c r="AA126" i="1" s="1"/>
  <c r="Y130" i="1"/>
  <c r="AA130" i="1" s="1"/>
  <c r="Y135" i="1"/>
  <c r="AA135" i="1" s="1"/>
  <c r="Y139" i="1"/>
  <c r="AA139" i="1" s="1"/>
  <c r="Y143" i="1"/>
  <c r="AA143" i="1" s="1"/>
  <c r="Y147" i="1"/>
  <c r="AA147" i="1" s="1"/>
  <c r="Y151" i="1"/>
  <c r="AA151" i="1" s="1"/>
  <c r="Y155" i="1"/>
  <c r="AA155" i="1" s="1"/>
  <c r="Y159" i="1"/>
  <c r="AA159" i="1" s="1"/>
  <c r="Y163" i="1"/>
  <c r="AA163" i="1" s="1"/>
  <c r="Y167" i="1"/>
  <c r="AA167" i="1" s="1"/>
  <c r="Y171" i="1"/>
  <c r="AA171" i="1" s="1"/>
  <c r="Y175" i="1"/>
  <c r="AA175" i="1" s="1"/>
  <c r="Y179" i="1"/>
  <c r="AA179" i="1" s="1"/>
  <c r="Y183" i="1"/>
  <c r="AA183" i="1" s="1"/>
  <c r="Y187" i="1"/>
  <c r="AA187" i="1" s="1"/>
  <c r="Y192" i="1"/>
  <c r="AA192" i="1" s="1"/>
  <c r="Y196" i="1"/>
  <c r="AA196" i="1" s="1"/>
  <c r="Y200" i="1"/>
  <c r="AA200" i="1" s="1"/>
  <c r="Y204" i="1"/>
  <c r="AA204" i="1" s="1"/>
  <c r="I213" i="1"/>
  <c r="Y213" i="1"/>
  <c r="AA213" i="1" s="1"/>
  <c r="Y219" i="1"/>
  <c r="AA219" i="1" s="1"/>
  <c r="Y235" i="1"/>
  <c r="AA235" i="1" s="1"/>
  <c r="Y251" i="1"/>
  <c r="AA251" i="1" s="1"/>
  <c r="Y267" i="1"/>
  <c r="AA267" i="1" s="1"/>
  <c r="Y283" i="1"/>
  <c r="AA283" i="1" s="1"/>
  <c r="Y211" i="1"/>
  <c r="AA211" i="1" s="1"/>
  <c r="Y215" i="1"/>
  <c r="AA215" i="1" s="1"/>
  <c r="Y231" i="1"/>
  <c r="AA231" i="1" s="1"/>
  <c r="Y247" i="1"/>
  <c r="AA247" i="1" s="1"/>
  <c r="Y263" i="1"/>
  <c r="AA263" i="1" s="1"/>
  <c r="Y279" i="1"/>
  <c r="AA279" i="1" s="1"/>
  <c r="Y295" i="1"/>
  <c r="AA295" i="1" s="1"/>
  <c r="Y299" i="1"/>
  <c r="AA299" i="1" s="1"/>
  <c r="Y308" i="1"/>
  <c r="AA308" i="1" s="1"/>
  <c r="Y324" i="1"/>
  <c r="AA324" i="1" s="1"/>
  <c r="I304" i="1"/>
  <c r="Y320" i="1"/>
  <c r="AA320" i="1" s="1"/>
  <c r="Y217" i="1"/>
  <c r="AA217" i="1" s="1"/>
  <c r="Y221" i="1"/>
  <c r="AA221" i="1" s="1"/>
  <c r="Y225" i="1"/>
  <c r="AA225" i="1" s="1"/>
  <c r="Y229" i="1"/>
  <c r="AA229" i="1" s="1"/>
  <c r="Y233" i="1"/>
  <c r="AA233" i="1" s="1"/>
  <c r="Y237" i="1"/>
  <c r="AA237" i="1" s="1"/>
  <c r="Y241" i="1"/>
  <c r="AA241" i="1" s="1"/>
  <c r="Y245" i="1"/>
  <c r="AA245" i="1" s="1"/>
  <c r="Y249" i="1"/>
  <c r="AA249" i="1" s="1"/>
  <c r="Y253" i="1"/>
  <c r="AA253" i="1" s="1"/>
  <c r="Y257" i="1"/>
  <c r="AA257" i="1" s="1"/>
  <c r="Y261" i="1"/>
  <c r="AA261" i="1" s="1"/>
  <c r="Y265" i="1"/>
  <c r="AA265" i="1" s="1"/>
  <c r="Y269" i="1"/>
  <c r="AA269" i="1" s="1"/>
  <c r="Y273" i="1"/>
  <c r="AA273" i="1" s="1"/>
  <c r="Y277" i="1"/>
  <c r="AA277" i="1" s="1"/>
  <c r="Y281" i="1"/>
  <c r="AA281" i="1" s="1"/>
  <c r="Y285" i="1"/>
  <c r="AA285" i="1" s="1"/>
  <c r="Y289" i="1"/>
  <c r="AA289" i="1" s="1"/>
  <c r="Y293" i="1"/>
  <c r="AA293" i="1" s="1"/>
  <c r="Y297" i="1"/>
  <c r="AA297" i="1" s="1"/>
  <c r="Y301" i="1"/>
  <c r="AA301" i="1" s="1"/>
  <c r="Y316" i="1"/>
  <c r="AA316" i="1" s="1"/>
  <c r="Y332" i="1"/>
  <c r="AA332" i="1" s="1"/>
  <c r="Y303" i="1"/>
  <c r="AA303" i="1" s="1"/>
  <c r="Y312" i="1"/>
  <c r="AA312" i="1" s="1"/>
  <c r="Y328" i="1"/>
  <c r="AA328" i="1" s="1"/>
  <c r="Y337" i="1"/>
  <c r="AA337" i="1" s="1"/>
  <c r="Y344" i="1"/>
  <c r="AA344" i="1" s="1"/>
  <c r="Y350" i="1"/>
  <c r="AA350" i="1" s="1"/>
  <c r="Y355" i="1"/>
  <c r="AA355" i="1" s="1"/>
  <c r="I392" i="1"/>
  <c r="Y392" i="1"/>
  <c r="AA392" i="1" s="1"/>
  <c r="Y416" i="1"/>
  <c r="AA416" i="1" s="1"/>
  <c r="I416" i="1"/>
  <c r="Y307" i="1"/>
  <c r="AA307" i="1" s="1"/>
  <c r="Y311" i="1"/>
  <c r="AA311" i="1" s="1"/>
  <c r="Y315" i="1"/>
  <c r="AA315" i="1" s="1"/>
  <c r="Y319" i="1"/>
  <c r="AA319" i="1" s="1"/>
  <c r="Y323" i="1"/>
  <c r="AA323" i="1" s="1"/>
  <c r="Y327" i="1"/>
  <c r="AA327" i="1" s="1"/>
  <c r="Y331" i="1"/>
  <c r="AA331" i="1" s="1"/>
  <c r="Y336" i="1"/>
  <c r="AA336" i="1" s="1"/>
  <c r="Y343" i="1"/>
  <c r="AA343" i="1" s="1"/>
  <c r="Y349" i="1"/>
  <c r="AA349" i="1" s="1"/>
  <c r="Y354" i="1"/>
  <c r="AA354" i="1" s="1"/>
  <c r="I404" i="1"/>
  <c r="Y404" i="1"/>
  <c r="AA404" i="1" s="1"/>
  <c r="Y414" i="1"/>
  <c r="AA414" i="1" s="1"/>
  <c r="N414" i="1"/>
  <c r="Y430" i="1"/>
  <c r="AA430" i="1" s="1"/>
  <c r="I430" i="1"/>
  <c r="Y302" i="1"/>
  <c r="AA302" i="1" s="1"/>
  <c r="Y306" i="1"/>
  <c r="AA306" i="1" s="1"/>
  <c r="Y310" i="1"/>
  <c r="AA310" i="1" s="1"/>
  <c r="Y314" i="1"/>
  <c r="AA314" i="1" s="1"/>
  <c r="Y318" i="1"/>
  <c r="AA318" i="1" s="1"/>
  <c r="Y322" i="1"/>
  <c r="AA322" i="1" s="1"/>
  <c r="Y326" i="1"/>
  <c r="AA326" i="1" s="1"/>
  <c r="Y330" i="1"/>
  <c r="AA330" i="1" s="1"/>
  <c r="Y334" i="1"/>
  <c r="AA334" i="1" s="1"/>
  <c r="Y341" i="1"/>
  <c r="AA341" i="1" s="1"/>
  <c r="Y348" i="1"/>
  <c r="AA348" i="1" s="1"/>
  <c r="Y353" i="1"/>
  <c r="AA353" i="1" s="1"/>
  <c r="Y357" i="1"/>
  <c r="AA357" i="1" s="1"/>
  <c r="Y361" i="1"/>
  <c r="AA361" i="1" s="1"/>
  <c r="Y382" i="1"/>
  <c r="AA382" i="1" s="1"/>
  <c r="Y386" i="1"/>
  <c r="AA386" i="1" s="1"/>
  <c r="Y425" i="1"/>
  <c r="AA425" i="1" s="1"/>
  <c r="I425" i="1"/>
  <c r="Y435" i="1"/>
  <c r="AA435" i="1" s="1"/>
  <c r="Y452" i="1"/>
  <c r="AA452" i="1" s="1"/>
  <c r="I357" i="1"/>
  <c r="Y362" i="1"/>
  <c r="AA362" i="1" s="1"/>
  <c r="I396" i="1"/>
  <c r="Y396" i="1"/>
  <c r="AA396" i="1" s="1"/>
  <c r="Y420" i="1"/>
  <c r="AA420" i="1" s="1"/>
  <c r="I420" i="1"/>
  <c r="Y439" i="1"/>
  <c r="AA439" i="1" s="1"/>
  <c r="Y456" i="1"/>
  <c r="AA456" i="1" s="1"/>
  <c r="Y364" i="1"/>
  <c r="AA364" i="1" s="1"/>
  <c r="Y366" i="1"/>
  <c r="AA366" i="1" s="1"/>
  <c r="Y368" i="1"/>
  <c r="AA368" i="1" s="1"/>
  <c r="Y370" i="1"/>
  <c r="AA370" i="1" s="1"/>
  <c r="Y372" i="1"/>
  <c r="AA372" i="1" s="1"/>
  <c r="Y374" i="1"/>
  <c r="AA374" i="1" s="1"/>
  <c r="Y376" i="1"/>
  <c r="AA376" i="1" s="1"/>
  <c r="Y381" i="1"/>
  <c r="AA381" i="1" s="1"/>
  <c r="Y385" i="1"/>
  <c r="AA385" i="1" s="1"/>
  <c r="Y389" i="1"/>
  <c r="AA389" i="1" s="1"/>
  <c r="Y358" i="1"/>
  <c r="AA358" i="1" s="1"/>
  <c r="Y380" i="1"/>
  <c r="AA380" i="1" s="1"/>
  <c r="Y384" i="1"/>
  <c r="AA384" i="1" s="1"/>
  <c r="Y388" i="1"/>
  <c r="AA388" i="1" s="1"/>
  <c r="I401" i="1"/>
  <c r="I408" i="1"/>
  <c r="Y412" i="1"/>
  <c r="AA412" i="1" s="1"/>
  <c r="N412" i="1"/>
  <c r="Y436" i="1"/>
  <c r="AA436" i="1" s="1"/>
  <c r="Y437" i="1"/>
  <c r="AA437" i="1" s="1"/>
  <c r="Y440" i="1"/>
  <c r="AA440" i="1" s="1"/>
  <c r="Y441" i="1"/>
  <c r="AA441" i="1" s="1"/>
  <c r="Y444" i="1"/>
  <c r="AA444" i="1" s="1"/>
  <c r="Y445" i="1"/>
  <c r="AA445" i="1" s="1"/>
  <c r="Y449" i="1"/>
  <c r="AA449" i="1" s="1"/>
  <c r="Y450" i="1"/>
  <c r="AA450" i="1" s="1"/>
  <c r="Y453" i="1"/>
  <c r="AA453" i="1" s="1"/>
  <c r="Y454" i="1"/>
  <c r="AA454" i="1" s="1"/>
  <c r="Y457" i="1"/>
  <c r="AA457" i="1" s="1"/>
  <c r="Y458" i="1"/>
  <c r="AA458" i="1" s="1"/>
  <c r="Y390" i="1"/>
  <c r="AA390" i="1" s="1"/>
  <c r="Y391" i="1"/>
  <c r="AA391" i="1" s="1"/>
  <c r="Y394" i="1"/>
  <c r="AA394" i="1" s="1"/>
  <c r="Y395" i="1"/>
  <c r="AA395" i="1" s="1"/>
  <c r="Y398" i="1"/>
  <c r="AA398" i="1" s="1"/>
  <c r="Y413" i="1"/>
  <c r="AA413" i="1" s="1"/>
  <c r="N413" i="1"/>
  <c r="Y399" i="1"/>
  <c r="AA399" i="1" s="1"/>
  <c r="Y403" i="1"/>
  <c r="AA403" i="1" s="1"/>
  <c r="Y407" i="1"/>
  <c r="AA407" i="1" s="1"/>
  <c r="Y411" i="1"/>
  <c r="AA411" i="1" s="1"/>
  <c r="Y417" i="1"/>
  <c r="AA417" i="1" s="1"/>
  <c r="Y419" i="1"/>
  <c r="AA419" i="1" s="1"/>
  <c r="Y421" i="1"/>
  <c r="AA421" i="1" s="1"/>
  <c r="Y424" i="1"/>
  <c r="AA424" i="1" s="1"/>
  <c r="Y426" i="1"/>
  <c r="AA426" i="1" s="1"/>
  <c r="Y429" i="1"/>
  <c r="Y432" i="1"/>
  <c r="AA432" i="1" s="1"/>
  <c r="Y434" i="1"/>
  <c r="AA434" i="1" s="1"/>
  <c r="Y460" i="1" l="1"/>
  <c r="Y461" i="1" s="1"/>
  <c r="Y463" i="1" s="1"/>
</calcChain>
</file>

<file path=xl/sharedStrings.xml><?xml version="1.0" encoding="utf-8"?>
<sst xmlns="http://schemas.openxmlformats.org/spreadsheetml/2006/main" count="1186" uniqueCount="869">
  <si>
    <t>APP-CSE 2022 FORM</t>
  </si>
  <si>
    <t>ANNUAL PROCUREMENT PLAN - COMMOM-USE SUPPLIES AND EQUIPMENT (APP-CSE) 2022 FORM</t>
  </si>
  <si>
    <t>Introduction:</t>
  </si>
  <si>
    <t xml:space="preserve">This form contains the common-use supplies and equipment (CSE) carried in stock by the Procurement Service – Department of Budget and Management (PS-DBM) that may be purchased by government agencies. Consistent with the DBM Circular No. 2018-10 dated 08 November 2018, the APP-CSE shall serve as the agency’s annual procurement request for all its CSE requirements. Only agencies with uploaded APP-CSE in the Virtual Store will be able to purchase CSE from the PS-DBM. Note that the items listed on this form have been arranged in accordance with the United Nations Standard Products and Services Code (UNSPC) in preparation for integration of the APP-CSE template in the Modernized Government Electronic Procurement System (MGEPS). </t>
  </si>
  <si>
    <t>Reminders:</t>
  </si>
  <si>
    <t>The APP-CSE form must be accomplished using Microsoft Excel format. The APP-CSE shall be deemed incorrect or invalid if the form used is other than the prescribed format which is downloadable from the Virtual Store.</t>
  </si>
  <si>
    <t>All information must be provided accurately.</t>
  </si>
  <si>
    <t>Kindly refer to the CSE catalogue on the PS-DBM website (www.ps-philgeps.gov.ph) for the detailed technical specifications and sample photo of the items.</t>
  </si>
  <si>
    <t>Do not delete, add, or revise any items or rows on the PART I of this template otherwise the form will be deemed invalid.</t>
  </si>
  <si>
    <t>Additional rows for other items may be inserted in PART II, if necessary. Note that this is only applicable in the PART II of the form.</t>
  </si>
  <si>
    <t>Once signed and approved by the Property/Supply Officer, Accountant/Budget Officer, and Head of the Agency/Office, kindly upload the soft copy of the APP-CSE in Microsoft Excel format as well as the original signed copy in Portable Document Format (PDF) to the agency's Virtual Store account on or before the prescribed period or deadline. Any APP-CSE form that is unsigned or has incomplete signature shall be deemed invalid.</t>
  </si>
  <si>
    <t xml:space="preserve">Should there be changes in the agency’s CSE requirements, the agency may edit their uploaded APP-CSE directly on their Virtual Store account. However, the agency must ensure that a signed and approved copy of the supplemental APP-CSE form is available. Note that all CSE requirements in excess of the quantities indicated in the original APP-CSE form will not be served if not covered by a supplemental APP-CSE.																									</t>
  </si>
  <si>
    <t>For further assistance or clarification, agencies may contact the Marketing and Sales Division of PS-DBM at (02) 8-689-7750 local 4004, 4005, 4019, or visit the PS-DBM website (www.ps-philgeps.gov.ph) for the guide on how to fill-out the APP-CSE.</t>
  </si>
  <si>
    <r>
      <rPr>
        <i/>
        <sz val="12"/>
        <color rgb="FF000000"/>
        <rFont val="Tahoma"/>
        <charset val="134"/>
      </rPr>
      <t xml:space="preserve">Note: Consistent with </t>
    </r>
    <r>
      <rPr>
        <b/>
        <i/>
        <sz val="12"/>
        <color rgb="FF000000"/>
        <rFont val="Tahoma"/>
        <charset val="134"/>
      </rPr>
      <t xml:space="preserve">Memorandum Circular No. 2021-1 dated 03 June 2021, issued by AO 25, </t>
    </r>
    <r>
      <rPr>
        <i/>
        <sz val="12"/>
        <color rgb="FF000000"/>
        <rFont val="Tahoma"/>
        <charset val="134"/>
      </rPr>
      <t xml:space="preserve">the APP-CSE for FY 2022 must be submitted on or before </t>
    </r>
    <r>
      <rPr>
        <b/>
        <i/>
        <sz val="12"/>
        <color rgb="FF000000"/>
        <rFont val="Tahoma"/>
        <charset val="134"/>
      </rPr>
      <t xml:space="preserve"> 31 August 2021.</t>
    </r>
  </si>
  <si>
    <t>Department/Bureau/Office:</t>
  </si>
  <si>
    <t>Department of Education (Capiz Division)</t>
  </si>
  <si>
    <t>Agency Code/UACS:</t>
  </si>
  <si>
    <t>07-0010806003</t>
  </si>
  <si>
    <t>Contact Person:</t>
  </si>
  <si>
    <t>SALVADOR O. OCHAVO Jr.,Ed. D., CESO V</t>
  </si>
  <si>
    <t>Region:</t>
  </si>
  <si>
    <t>VI - Western Visayas</t>
  </si>
  <si>
    <t>Organization Type:</t>
  </si>
  <si>
    <t>DepED Capiz Division SDO</t>
  </si>
  <si>
    <t>Position:</t>
  </si>
  <si>
    <t xml:space="preserve">School Division Superintendent </t>
  </si>
  <si>
    <t>Address:</t>
  </si>
  <si>
    <t xml:space="preserve">Brgy. Banica, Roxas City </t>
  </si>
  <si>
    <t xml:space="preserve">E-mail : </t>
  </si>
  <si>
    <t>capiz@deped.gov.ph</t>
  </si>
  <si>
    <t xml:space="preserve">                </t>
  </si>
  <si>
    <t xml:space="preserve">Telephone/Mobile Nos: </t>
  </si>
  <si>
    <t>Item &amp; Specifications</t>
  </si>
  <si>
    <t>Unit of Measure</t>
  </si>
  <si>
    <t>Monthly Quantity Requirement</t>
  </si>
  <si>
    <t>Total Quantity
for the year</t>
  </si>
  <si>
    <r>
      <rPr>
        <b/>
        <sz val="10"/>
        <color theme="1"/>
        <rFont val="Tahoma"/>
        <charset val="134"/>
      </rPr>
      <t xml:space="preserve">Price Catalogue </t>
    </r>
    <r>
      <rPr>
        <i/>
        <sz val="9"/>
        <color theme="1"/>
        <rFont val="Tahoma"/>
        <charset val="134"/>
      </rPr>
      <t>(as of 30 April 2021)</t>
    </r>
  </si>
  <si>
    <t>Total Amount
for the year</t>
  </si>
  <si>
    <t>Jan</t>
  </si>
  <si>
    <t>Feb</t>
  </si>
  <si>
    <t>Mar</t>
  </si>
  <si>
    <t>Q1</t>
  </si>
  <si>
    <t>Q1
AMOUNT</t>
  </si>
  <si>
    <t xml:space="preserve">April </t>
  </si>
  <si>
    <t xml:space="preserve">May </t>
  </si>
  <si>
    <t>June</t>
  </si>
  <si>
    <t>Q2</t>
  </si>
  <si>
    <t>Q2
AMOUNT</t>
  </si>
  <si>
    <t>July</t>
  </si>
  <si>
    <t>Aug</t>
  </si>
  <si>
    <t>Sept</t>
  </si>
  <si>
    <t>Q3</t>
  </si>
  <si>
    <t>Q3
AMOUNT</t>
  </si>
  <si>
    <t>Oct</t>
  </si>
  <si>
    <t>Nov</t>
  </si>
  <si>
    <t>Dec</t>
  </si>
  <si>
    <t>Q4</t>
  </si>
  <si>
    <t>Q4
AMOUNT</t>
  </si>
  <si>
    <r>
      <rPr>
        <b/>
        <sz val="13"/>
        <color rgb="FF000000"/>
        <rFont val="Tahoma"/>
        <charset val="134"/>
      </rPr>
      <t xml:space="preserve">PART I. AVAILABLE AT PS-DBM </t>
    </r>
    <r>
      <rPr>
        <b/>
        <sz val="12"/>
        <color rgb="FF000000"/>
        <rFont val="Tahoma"/>
        <charset val="134"/>
      </rPr>
      <t>(MAIN WAREHOUSE AND DEPOTS)</t>
    </r>
  </si>
  <si>
    <t>PESTICIDES OR PEST REPELLENTS</t>
  </si>
  <si>
    <t>10191509-IN-A01</t>
  </si>
  <si>
    <t>INSECTICIDE, aerosol type</t>
  </si>
  <si>
    <t>can</t>
  </si>
  <si>
    <t>PERFUMES OR COLOGNES OR FRAGRANCES</t>
  </si>
  <si>
    <t>53131626-HS-S01</t>
  </si>
  <si>
    <t>LIQUID HAND SANITIZER, 500mL</t>
  </si>
  <si>
    <t>bottle</t>
  </si>
  <si>
    <t>ALCOHOL OR ACETONE BASED ANTISEPTICS</t>
  </si>
  <si>
    <t>12191601-AL-E01</t>
  </si>
  <si>
    <t>ALCOHOL, ethyl, 68%-72%, scented, 500ml (-5ml)</t>
  </si>
  <si>
    <t>12191601-AL-E02</t>
  </si>
  <si>
    <t>ALCOHOL, ethyl, 68%-72%, scented, 3.785 liters</t>
  </si>
  <si>
    <t>gallon</t>
  </si>
  <si>
    <t>51471901-AL-I01</t>
  </si>
  <si>
    <t>ALCOHOL, isopropyl, 68%- 72%, 500ml (-5ml)</t>
  </si>
  <si>
    <t>51471901-AL-I02</t>
  </si>
  <si>
    <t>ALCOHOL, isopropyl, 68%-72%, scented, 3.785 liters</t>
  </si>
  <si>
    <t>51471505-PO-P01</t>
  </si>
  <si>
    <t>POVIDONE IODINE, 10 % solution, 120 ml</t>
  </si>
  <si>
    <t>COLOR COMPOUNDS AND DISPERSIONS</t>
  </si>
  <si>
    <t>12171703-SI-P01</t>
  </si>
  <si>
    <t>STAMP PAD INK, purple or violet, 50ml (min.)</t>
  </si>
  <si>
    <t>FILMS</t>
  </si>
  <si>
    <t>13111203-AC-F01</t>
  </si>
  <si>
    <t>ACETATE, thickness: 0.075mm min (gauge #3)</t>
  </si>
  <si>
    <t>roll</t>
  </si>
  <si>
    <t>13111201-CF-P01</t>
  </si>
  <si>
    <t>CARBON FILM, PE, black, size 210mm x 297mm</t>
  </si>
  <si>
    <t>box</t>
  </si>
  <si>
    <t>13111201-CF-P02</t>
  </si>
  <si>
    <t>CARBON FILM, PE, black, size 216mm x 330mm</t>
  </si>
  <si>
    <t>PAPER MATERIALS AND PRODUCTS</t>
  </si>
  <si>
    <t>14111525-CA-A01</t>
  </si>
  <si>
    <t>CARTOLINA, assorted colors</t>
  </si>
  <si>
    <t>pack</t>
  </si>
  <si>
    <t>14111506-CF-L11</t>
  </si>
  <si>
    <t>CONTINUOUS FORM, 1 PLY, 280 x 241mm</t>
  </si>
  <si>
    <t>14111506-CF-L12</t>
  </si>
  <si>
    <t>CONTINUOUS FORM, 1 PLY, 280 x 378mm</t>
  </si>
  <si>
    <t>14111506-CF-L22</t>
  </si>
  <si>
    <t>CONTINUOUS FORM, 2 ply, 280 x 378mm, carbonless</t>
  </si>
  <si>
    <t>14111506-CF-L21</t>
  </si>
  <si>
    <t>CONTINUOUS FORM, 2 ply, 280mm x 241mm, carbonless</t>
  </si>
  <si>
    <t>14111506-CF-L31</t>
  </si>
  <si>
    <t>CONTINUOUS FORM, 3 PLY, 280 x 241mm, carbonless</t>
  </si>
  <si>
    <t>14111506-CF-L32</t>
  </si>
  <si>
    <t>CONTINUOUS FORM, 3 PLY, 280 x 378mm, carbonless</t>
  </si>
  <si>
    <t>14111609-LL-C01</t>
  </si>
  <si>
    <t>LOOSELEAF COVER, made of chipboard, for legal</t>
  </si>
  <si>
    <t>bundle</t>
  </si>
  <si>
    <t>14111514-NP-S02</t>
  </si>
  <si>
    <t>NOTE PAD, stick on, 50mm x 76mm (2" x 3") min</t>
  </si>
  <si>
    <t>pad</t>
  </si>
  <si>
    <t>14111514-NP-S04</t>
  </si>
  <si>
    <t>NOTE PAD, stick on, 76mm x 100mm (3" x 4") min</t>
  </si>
  <si>
    <t>14111514-NP-S03</t>
  </si>
  <si>
    <t>NOTE PAD, stick on, 76mm x 76mm (3" x 3") min</t>
  </si>
  <si>
    <t>14111514-NB-S01</t>
  </si>
  <si>
    <t>NOTEBOOK, STENOGRAPHER, spiral, 40 leaves</t>
  </si>
  <si>
    <t>piece</t>
  </si>
  <si>
    <t>14111507-PP-M01</t>
  </si>
  <si>
    <t>PAPER, MULTICOPY, 80gsm, size: 210mm x 297mm</t>
  </si>
  <si>
    <t>reams</t>
  </si>
  <si>
    <t>14111507-PP-M02</t>
  </si>
  <si>
    <t>PAPER, MULTICOPY, 80gsm, size: 216mm x 330mm</t>
  </si>
  <si>
    <t>14111507-PP-C01</t>
  </si>
  <si>
    <t>PAPER, Multi-Purpose (COPY) A4, 70 gsm</t>
  </si>
  <si>
    <t>14111507-PP-C02</t>
  </si>
  <si>
    <t>PAPER, Multi-Purpose (COPY) Legal, 70 gsm</t>
  </si>
  <si>
    <t>14111531-PP-R01</t>
  </si>
  <si>
    <t>PAPER, PAD, ruled, size: 216mm x 330mm (? 2mm)</t>
  </si>
  <si>
    <t>14111503-PA-P01</t>
  </si>
  <si>
    <t>PAPER, PARCHMENT, size: 210 x 297mm, multi-purpose</t>
  </si>
  <si>
    <t>14111818-TH-P02</t>
  </si>
  <si>
    <t>PAPER, THERMAL, 55gsm, size: 216mm?1mm x 30m-0.3m</t>
  </si>
  <si>
    <t>14111531-RE-B01</t>
  </si>
  <si>
    <t>RECORD BOOK, 300 PAGES, size: 214mm x 278mm min</t>
  </si>
  <si>
    <t>book</t>
  </si>
  <si>
    <t>14111531-RE-B02</t>
  </si>
  <si>
    <t>RECORD BOOK, 500 PAGES, size: 214mm x 278mm min</t>
  </si>
  <si>
    <t>14111704-TT-P02</t>
  </si>
  <si>
    <t>TOILET TISSUE PAPER, 2-ply, 100% recycled</t>
  </si>
  <si>
    <t>14111704-IFPT01</t>
  </si>
  <si>
    <t>TISSUE, interfolded paper towel</t>
  </si>
  <si>
    <t>14111704-TT-P04</t>
  </si>
  <si>
    <t>TOILET TISSUE PAPER, Interfolded Paper Towel</t>
  </si>
  <si>
    <t>BATTERIES AND CELLS AND ACCESSORIES</t>
  </si>
  <si>
    <t>26111702-BT-A02</t>
  </si>
  <si>
    <t>BATTERY, dry cell, AA, 2 pieces per blister pack</t>
  </si>
  <si>
    <t xml:space="preserve">pack </t>
  </si>
  <si>
    <t>26111702-BT-A01</t>
  </si>
  <si>
    <t>BATTERY, dry cell, AAA, 2 pieces per blister pack</t>
  </si>
  <si>
    <t>26111702-BT-A03</t>
  </si>
  <si>
    <t>BATTERY, dry cell, D, 1.5 volts, alkaline</t>
  </si>
  <si>
    <t>MANUFACTURING COMPONENTS AND SUPPLIES</t>
  </si>
  <si>
    <t>31201610-GL-J01</t>
  </si>
  <si>
    <t>GLUE, all purpose, gross weight: 200 grams min</t>
  </si>
  <si>
    <t>jar</t>
  </si>
  <si>
    <t>31151804-SW-H01</t>
  </si>
  <si>
    <t>STAPLE WIRE, for heavy duty staplers, (23/13)</t>
  </si>
  <si>
    <t>31151804-SW-S01</t>
  </si>
  <si>
    <t>STAPLE WIRE, STANDARD, (26/6)</t>
  </si>
  <si>
    <t>31201502-TA-E01</t>
  </si>
  <si>
    <t>TAPE, ELECTRICAL, 18mm x 16M min</t>
  </si>
  <si>
    <t>31201503-TA-M01</t>
  </si>
  <si>
    <t>TAPE, MASKING, width: 24mm (±1mm)</t>
  </si>
  <si>
    <t>31201503-TA-M02</t>
  </si>
  <si>
    <t>TAPE, MASKING, width: 48mm (±1mm)</t>
  </si>
  <si>
    <t>31201517-TA-P01</t>
  </si>
  <si>
    <t>TAPE, PACKAGING, width: 48mm (±1mm)</t>
  </si>
  <si>
    <t>31201512-TA-T01</t>
  </si>
  <si>
    <t>TAPE, TRANSPARENT, width: 24mm (±1mm)</t>
  </si>
  <si>
    <t>31201512-TA-T02</t>
  </si>
  <si>
    <t>TAPE, TRANSPARENT, width: 48mm (±1mm)</t>
  </si>
  <si>
    <t>31151507-TW-P01</t>
  </si>
  <si>
    <t>TWINE, plastic, one (1) kilo per roll</t>
  </si>
  <si>
    <t>HEATING AND VENTILATION AND AIR CIRCULATION</t>
  </si>
  <si>
    <t>40101604-EF-G01</t>
  </si>
  <si>
    <t>ELECTRIC FAN, INDUSTRIAL, ground type, metal blade</t>
  </si>
  <si>
    <t>unit</t>
  </si>
  <si>
    <t>40101604-EF-C01</t>
  </si>
  <si>
    <t>ELECTRIC FAN, ORBIT type, ceiling,  metal blade</t>
  </si>
  <si>
    <t>40101604-EF-S01</t>
  </si>
  <si>
    <t>ELECTRIC FAN, STAND type, plastic blade</t>
  </si>
  <si>
    <t>40101604-EF-W01</t>
  </si>
  <si>
    <t>ELECTRIC FAN, WALL type, plastic blade</t>
  </si>
  <si>
    <t>MEDICAL THERMOMETERS AND ACCESSORIES</t>
  </si>
  <si>
    <t>41112224-TG-T01</t>
  </si>
  <si>
    <t>THERMOGUN</t>
  </si>
  <si>
    <t>LIGHTING AND FIXTURES AND ACCESSORIES</t>
  </si>
  <si>
    <t>39101628-LT-L01</t>
  </si>
  <si>
    <t>LED LINEAR TUBE, 18 WATTS FRO SERIES</t>
  </si>
  <si>
    <t>39101628-LB-L01</t>
  </si>
  <si>
    <t>LIGHT BULB, Light Emitting Diode (LED), 6W</t>
  </si>
  <si>
    <t>MEASURING AND OBSERVING AND TESTING EQUIPMENT</t>
  </si>
  <si>
    <t>41111604-RU-P02</t>
  </si>
  <si>
    <t>RULER, plastic, 450mm (18"), width: 38mm min</t>
  </si>
  <si>
    <t>CLEANING EQUIPMENT AND SUPPLIES</t>
  </si>
  <si>
    <t>47131812-AF-A01</t>
  </si>
  <si>
    <t>AIR FRESHENER, aerosol, 280ml/150g min</t>
  </si>
  <si>
    <t>47131604-BR-S01</t>
  </si>
  <si>
    <t>BROOM, soft (tambo)</t>
  </si>
  <si>
    <t>47131604-BR-T01</t>
  </si>
  <si>
    <t>BROOM, STICK (TING-TING), usable length: 760mm min</t>
  </si>
  <si>
    <t>47131829-TB-C01</t>
  </si>
  <si>
    <t>CLEANER,TOILET BOWL AND URINAL, 900ml-1000ml cap</t>
  </si>
  <si>
    <t>47131805-CL-P01</t>
  </si>
  <si>
    <t>CLEANSER, SCOURING POWDER, 350g min./can</t>
  </si>
  <si>
    <t>47131811-DE-B02</t>
  </si>
  <si>
    <t>DETERGENT BAR, 140 grams as packed</t>
  </si>
  <si>
    <t>47131811-DE-P02</t>
  </si>
  <si>
    <t>DETERGENT POWDER, all purpose, 1kg</t>
  </si>
  <si>
    <t>47131803-DS-A01</t>
  </si>
  <si>
    <t>DISINFECTANT SPRAY, aerosol type, 400-550 grams</t>
  </si>
  <si>
    <t>47131601-DU-P01</t>
  </si>
  <si>
    <t>DUST PAN, non-rigid plastic, w/ detachable handle</t>
  </si>
  <si>
    <t>51241552-SH-S01</t>
  </si>
  <si>
    <t>SODIUM HYPOCHLORITE, 3.785 liters</t>
  </si>
  <si>
    <t>73101612-HS-L01</t>
  </si>
  <si>
    <t>HAND SOAP, Liquid, 500ml</t>
  </si>
  <si>
    <t>47131802-FW-P02</t>
  </si>
  <si>
    <t>FLOOR WAX, PASTE, RED</t>
  </si>
  <si>
    <t>47131830-FC-A01</t>
  </si>
  <si>
    <t>FURNITURE CLEANER, aerosol type, 300ml min per can</t>
  </si>
  <si>
    <t>47121804-MP-B01</t>
  </si>
  <si>
    <t>MOP BUCKET, heavy duty, hard plastic</t>
  </si>
  <si>
    <t>47131613-MP-H02</t>
  </si>
  <si>
    <t>MOPHANDLE, heavy duty, aluminum, screw type</t>
  </si>
  <si>
    <t>47131619-MP-R01</t>
  </si>
  <si>
    <t>MOPHEAD, made of rayon, weight: 400 grams min</t>
  </si>
  <si>
    <t>47131501-RG-C01</t>
  </si>
  <si>
    <t>RAGS, all cotton, 32 pieces per kilogram min</t>
  </si>
  <si>
    <t>47131602-SC-N01</t>
  </si>
  <si>
    <t>SCOURING PAD, 5 pieces per pack</t>
  </si>
  <si>
    <t>47121701-TB-P04</t>
  </si>
  <si>
    <t>TRASHBAG, GPP specs, black, 940mmx1016mm</t>
  </si>
  <si>
    <t>47121702-WB-P01</t>
  </si>
  <si>
    <t>WASTEBASKET, non-rigid plastic</t>
  </si>
  <si>
    <t>INFORMATION AND COMMUNICATION TECHNOLOGY (ICT) EQUIPMENT AND DEVICES AND ACCESSORIES</t>
  </si>
  <si>
    <t>43211507-DSK001</t>
  </si>
  <si>
    <t>MITHI DESKTOP, basic</t>
  </si>
  <si>
    <t>43211507-DSK002</t>
  </si>
  <si>
    <t>MITHI DESKTOP, mid-range</t>
  </si>
  <si>
    <t>43211503-LAP001</t>
  </si>
  <si>
    <t>MITHI LAPTOP, mid-range</t>
  </si>
  <si>
    <t>43201827-HD-X02</t>
  </si>
  <si>
    <t>EXTERNAL HARD DRIVE, 1TB, 2.5"HDD, USB 3.0</t>
  </si>
  <si>
    <t>43202010-FD-U01</t>
  </si>
  <si>
    <t>FLASH DRIVE, 16 GB capacity</t>
  </si>
  <si>
    <t>43211708-MO-O01</t>
  </si>
  <si>
    <t>MOUSE, OPTICAL, USB CONNECTION TYPE, 1 unit in ind</t>
  </si>
  <si>
    <t>43211708-MO-O02</t>
  </si>
  <si>
    <t>MOUSE, WIRELESS, USB</t>
  </si>
  <si>
    <t>43212102-PR-D02</t>
  </si>
  <si>
    <t>PRINTER, IMPACT DOT MATRIX, 24 pins, 136 column</t>
  </si>
  <si>
    <t>43212102-PR-D01</t>
  </si>
  <si>
    <t>PRINTER, IMPACT DOT MATRIX, 9 pins, 80 columns</t>
  </si>
  <si>
    <t>43212105-PR-L01</t>
  </si>
  <si>
    <t>PRINTER, laser, monochrome</t>
  </si>
  <si>
    <t>43212105-PR-L02</t>
  </si>
  <si>
    <t>PRINTER, laser, colored</t>
  </si>
  <si>
    <t>OFFICE EQUIPMENT AND ACCESSORIES AND SUPPLIES</t>
  </si>
  <si>
    <t>44121710-CH-W01</t>
  </si>
  <si>
    <t>CHALK, molded, white, dustless, length: 78mm min</t>
  </si>
  <si>
    <t>44122105-BF-C01</t>
  </si>
  <si>
    <t>CLIP, BACKFOLD, all metal, clamping: 19mm (-1mm)</t>
  </si>
  <si>
    <t>44122105-BF-C02</t>
  </si>
  <si>
    <t>CLIP, BACKFOLD, all metal, clamping: 25mm (-1mm)</t>
  </si>
  <si>
    <t>44122105-BF-C03</t>
  </si>
  <si>
    <t>CLIP, BACKFOLD, all metal, clamping: 32mm (-1mm)</t>
  </si>
  <si>
    <t>44122105-BF-C04</t>
  </si>
  <si>
    <t>CLIP, BACKFOLD, all metal, clamping: 50mm (-1mm)</t>
  </si>
  <si>
    <t>44121801-CT-R01</t>
  </si>
  <si>
    <t>CORRECTION TAPE, film base type, UL 6m min</t>
  </si>
  <si>
    <t>44111515-DF-B01</t>
  </si>
  <si>
    <t>DATA FILE BOX, made of chipboard, with closed ends</t>
  </si>
  <si>
    <t>44122011-DF-F01</t>
  </si>
  <si>
    <t>DATA FOLDER, made of chipboard, taglia lock</t>
  </si>
  <si>
    <t>44121506-EN-D01</t>
  </si>
  <si>
    <t>ENVELOPE, DOCUMENTARY, for A4 size document</t>
  </si>
  <si>
    <t>44121506-EN-D02</t>
  </si>
  <si>
    <t>ENVELOPE, DOCUMENTARY, for legal size document</t>
  </si>
  <si>
    <t>44121506-EN-X01</t>
  </si>
  <si>
    <t>ENVELOPE, EXPANDING, KRAFTBOARD,for legal size doc</t>
  </si>
  <si>
    <t>44121506-EN-X02</t>
  </si>
  <si>
    <t>ENVELOPE, EXPANDING, PLASTIC, 0.50mm thickness min</t>
  </si>
  <si>
    <t>44121506-EN-M02</t>
  </si>
  <si>
    <t>ENVELOPE, mailing, white, 70gsm</t>
  </si>
  <si>
    <t>44121504-EN-W02</t>
  </si>
  <si>
    <t>ENVELOPE, mailing, white, with window</t>
  </si>
  <si>
    <t>44111912-ER-B01</t>
  </si>
  <si>
    <t>ERASER, FELT, for blackboard/whiteboard</t>
  </si>
  <si>
    <t>44122118-FA-P01</t>
  </si>
  <si>
    <t>FASTENER, METAL, 70mm between prongs</t>
  </si>
  <si>
    <t>44111515-FO-X01</t>
  </si>
  <si>
    <t>FILE ORGANIZER, expanding, plastic, 12 pockets</t>
  </si>
  <si>
    <t>44122018-FT-D01</t>
  </si>
  <si>
    <t>FILE TAB DIVIDER, bristol board, for A4</t>
  </si>
  <si>
    <t>set</t>
  </si>
  <si>
    <t>44122018-FT-D02</t>
  </si>
  <si>
    <t>FILE TAB DIVIDER, bristol board, for legal</t>
  </si>
  <si>
    <t>44122011-FO-F01</t>
  </si>
  <si>
    <t>FOLDER, FANCY, for A4 size documents</t>
  </si>
  <si>
    <t>44122011-FO-F02</t>
  </si>
  <si>
    <t>FOLDER, FANCY, for legal size documents</t>
  </si>
  <si>
    <t>44122011-FO-L01</t>
  </si>
  <si>
    <t>FOLDER, L-TYPE, PLASTIC, for A4 size documents</t>
  </si>
  <si>
    <t>44122011-FO-L02</t>
  </si>
  <si>
    <t>FOLDER, L-TYPE, PLASTIC, for legal size documents</t>
  </si>
  <si>
    <t>44122027-FO-P01</t>
  </si>
  <si>
    <t>FOLDER, PRESSBOARD, size: 240mm x 370mm (-5mm)</t>
  </si>
  <si>
    <t>44122011-FO-T03</t>
  </si>
  <si>
    <t>FOLDER, TAGBOARD, for A4 size documents</t>
  </si>
  <si>
    <t>44122011-FO-T04</t>
  </si>
  <si>
    <t>FOLDER, TAGBOARD, for legal size documents</t>
  </si>
  <si>
    <t>44122008-IT-T01</t>
  </si>
  <si>
    <t>INDEX TAB, self-adhesive, transparent</t>
  </si>
  <si>
    <t>44111515-MF-B02</t>
  </si>
  <si>
    <t>MAGAZINE FILE BOX, LARGE size, made of chipboard</t>
  </si>
  <si>
    <t>44121716-MA-F01</t>
  </si>
  <si>
    <t>MARKER, FLUORESCENT, 3 assorted colors per set</t>
  </si>
  <si>
    <t>44121708-MW-B01</t>
  </si>
  <si>
    <t>MARKER, whiteboard, black, felt tip, bullet type</t>
  </si>
  <si>
    <t>44121708-MW-B02</t>
  </si>
  <si>
    <t>MARKER, whiteboard, blue, felt tip, bullet type</t>
  </si>
  <si>
    <t>44121708-MW-B03</t>
  </si>
  <si>
    <t>MARKER, whiteboard, red, felt tip, bullet type</t>
  </si>
  <si>
    <t>44121708-MP-B01</t>
  </si>
  <si>
    <t>MARKER, PERMANENT, bullet type, black</t>
  </si>
  <si>
    <t>44121708-MP-B02</t>
  </si>
  <si>
    <t>MARKER, PERMANENT, bullet type, blue</t>
  </si>
  <si>
    <t>44121708-MP-B03</t>
  </si>
  <si>
    <t>MARKER, PERMANENT, bullet type, red</t>
  </si>
  <si>
    <t>44122104-PC-G01</t>
  </si>
  <si>
    <t>PAPER CLIP, vinyl/plastic coat, length: 32mm min</t>
  </si>
  <si>
    <t>44122104-PC-J02</t>
  </si>
  <si>
    <t>PAPER CLIP, vinyl/plastic coat, length: 50mm min</t>
  </si>
  <si>
    <t>44121706-PE-L01</t>
  </si>
  <si>
    <t>PENCIL, lead, w/ eraser, wood cased, hardness: HB</t>
  </si>
  <si>
    <t>44122037-RB-P10</t>
  </si>
  <si>
    <t>RING BINDER, plastic, 32mm, 84 rings</t>
  </si>
  <si>
    <t>44122101-RU-B01</t>
  </si>
  <si>
    <t>RUBBER BAND, 70mm min lay flat length (#18)</t>
  </si>
  <si>
    <t>44121905-SP-F01</t>
  </si>
  <si>
    <t>STAMP PAD, FELT, bed dimension: 60mm x 100mm min</t>
  </si>
  <si>
    <t>44121612-BL-H01</t>
  </si>
  <si>
    <t>CUTTER BLADE, for heavy duty cutter</t>
  </si>
  <si>
    <t>44121612-CU-H01</t>
  </si>
  <si>
    <t>CUTTER KNIFE, for general purpose</t>
  </si>
  <si>
    <t>44103202-DS-M01</t>
  </si>
  <si>
    <t>DATING AND STAMPING MACHINE, heavy duty</t>
  </si>
  <si>
    <t>44121619-PS-M01</t>
  </si>
  <si>
    <t>PENCIL SHARPENER, manual, single cutter head</t>
  </si>
  <si>
    <t>44101602-PU-P01</t>
  </si>
  <si>
    <t>PUNCHER, paper, heavy duty, with two hole guide</t>
  </si>
  <si>
    <t>44121618-SS-S01</t>
  </si>
  <si>
    <t>SCISSORS, symmetrical, blade length: 65mm min</t>
  </si>
  <si>
    <t>pair</t>
  </si>
  <si>
    <t>44121615-ST-S01</t>
  </si>
  <si>
    <t>STAPLER, STANDARD TYPE, load cap: 200 staples min</t>
  </si>
  <si>
    <t>44121615-ST-B01</t>
  </si>
  <si>
    <t>STAPLER, BINDER TYPE, heavy duty, desktop</t>
  </si>
  <si>
    <t>44121613-SR-P01</t>
  </si>
  <si>
    <t>STAPLE REMOVER, PLIER-TYPE</t>
  </si>
  <si>
    <t>44121605-TD-T01</t>
  </si>
  <si>
    <t>TAPE DISPENSER, TABLE TOP, for 24mm width tape</t>
  </si>
  <si>
    <t>44101602-PB-M01</t>
  </si>
  <si>
    <t>BINDING AND PUNCHING MACHINE, binding cap: 50mm</t>
  </si>
  <si>
    <t>44101807-CA-C01</t>
  </si>
  <si>
    <t>CALCULATOR, compact, 12 digits</t>
  </si>
  <si>
    <t>44101714-FX-M01</t>
  </si>
  <si>
    <t>FACSIMILE MACHINE, uses thermal paper</t>
  </si>
  <si>
    <t>44101601-PT-M01</t>
  </si>
  <si>
    <t>PAPER TRIMMER/CUTTING MACHINE, max paper size: B4</t>
  </si>
  <si>
    <t>44101603-PS-M01</t>
  </si>
  <si>
    <t>PAPER SHREDDER, cutting width: 3mm-4mm (Entry Level)</t>
  </si>
  <si>
    <t>PRINTER OR FACSIMILE OR PHOTOCOPIER SUPPLIES</t>
  </si>
  <si>
    <t>44103109-BR-D05</t>
  </si>
  <si>
    <t xml:space="preserve">DRUM CART, BROTHER DR-3455 </t>
  </si>
  <si>
    <t>Cart</t>
  </si>
  <si>
    <t>44103105-BR-B04</t>
  </si>
  <si>
    <t>INK CART, BROTHER LC67B, Black</t>
  </si>
  <si>
    <t>44103105-BR-B05</t>
  </si>
  <si>
    <t>INK CART, BROTHER LC67HYBK, Black</t>
  </si>
  <si>
    <t>44103109-BR-D06</t>
  </si>
  <si>
    <t>TONER CART, BROTHER DR-451CL, high yield 3000 pag</t>
  </si>
  <si>
    <t>44103103-BR-B16</t>
  </si>
  <si>
    <t>TONER CART, BROTHER TN-456 BLACK, high yield 6500</t>
  </si>
  <si>
    <t>44103103-BR-C03</t>
  </si>
  <si>
    <t>TONER CART, BROTHER TN-456 CYAN, high yield 6500</t>
  </si>
  <si>
    <t>44103103-BR-M03</t>
  </si>
  <si>
    <t>TONER CART, BROTHER TN-456 MAGENTA, high yield 65</t>
  </si>
  <si>
    <t>44103103-BR-Y03</t>
  </si>
  <si>
    <t>TONER CART, BROTHER TN-456 YELLOW, high yield 650</t>
  </si>
  <si>
    <t>44103103-SA-B03</t>
  </si>
  <si>
    <t>TONER CART, SAMSUNG ML-D2850B, Black</t>
  </si>
  <si>
    <t>44103105-CA-C04</t>
  </si>
  <si>
    <t>INK CART, CANON CL-741, Col.</t>
  </si>
  <si>
    <t>cart</t>
  </si>
  <si>
    <t>44103105-CA-C02</t>
  </si>
  <si>
    <t>INK CART, CANON CL-811, Colored</t>
  </si>
  <si>
    <t>44103105-CA-B04</t>
  </si>
  <si>
    <t xml:space="preserve">INK CART, CANON PG-740, Black </t>
  </si>
  <si>
    <t>44103105-CA-B02</t>
  </si>
  <si>
    <t>INK CART, CANON PG-810, Black</t>
  </si>
  <si>
    <t>44103105-EP-B17</t>
  </si>
  <si>
    <t>INK CART, EPSON C13T664100 (T6641), Black</t>
  </si>
  <si>
    <t>44103105-EP-C17</t>
  </si>
  <si>
    <t>INK CART, EPSON C13T664200 (T6642), Cyan</t>
  </si>
  <si>
    <t>44103105-EP-M17</t>
  </si>
  <si>
    <t>INK CART, EPSON C13T664300 (T6643), Magenta</t>
  </si>
  <si>
    <t>44103105-EP-Y17</t>
  </si>
  <si>
    <t>INK CART, EPSON C13T664400 (T6644), Yellow</t>
  </si>
  <si>
    <t>44103105-HP-B40</t>
  </si>
  <si>
    <t xml:space="preserve">INK CART, HP C2P04AA (HP62) Black </t>
  </si>
  <si>
    <t>44103105-HP-T40</t>
  </si>
  <si>
    <t xml:space="preserve">INK CART, HP C2P06AA (HP62) Tri-color </t>
  </si>
  <si>
    <t>44103105-HP-B09</t>
  </si>
  <si>
    <t>INK CART, HP C9351AA, (HP21), Black</t>
  </si>
  <si>
    <t>44103105-HP-T10</t>
  </si>
  <si>
    <t>INK CART, HP C9352AA, (HP22), Tri-color</t>
  </si>
  <si>
    <t>44103105-HP-P48</t>
  </si>
  <si>
    <t>Ink Cartridge, HP C9397A (HP72) 69ml Photo Black</t>
  </si>
  <si>
    <t>44103105-HP-C48</t>
  </si>
  <si>
    <t>Ink Cartridge, HP C9398A (HP72) 69ml Cyan</t>
  </si>
  <si>
    <t>44103105-HP-M48</t>
  </si>
  <si>
    <t>Ink Cartridge, HP C9399A (HP72) 69ml Magenta</t>
  </si>
  <si>
    <t>44103105-HP-Y48</t>
  </si>
  <si>
    <t>Ink Cartridge, HP C9400A (HP72) 69ml Yellow</t>
  </si>
  <si>
    <t>44103105-HP-G48</t>
  </si>
  <si>
    <t>Ink Cartridge, HP C9401A (HP72) 69ml Gray</t>
  </si>
  <si>
    <t>44103105-HP-B48</t>
  </si>
  <si>
    <t>Ink Cartridge, HP C9403A (HP72) 130ml Matte Black</t>
  </si>
  <si>
    <t>44103105-HP-B17</t>
  </si>
  <si>
    <t>INK CART, HP  CC640WA, (HP60),  Black</t>
  </si>
  <si>
    <t>44103105-HP-T17</t>
  </si>
  <si>
    <t>INK CART, HP CC643WA, (HP60), Tri-color</t>
  </si>
  <si>
    <t>44103105-HP-B35</t>
  </si>
  <si>
    <t>INK CART, HP CD887AA, (HP703), Black</t>
  </si>
  <si>
    <t>44103105-HP-T35</t>
  </si>
  <si>
    <t>INK CART, HP CD888AA, (HP703), Tri-color</t>
  </si>
  <si>
    <t>44103105-HX-C40</t>
  </si>
  <si>
    <t>INK CART, HP CD972AA, (HP 920XL), Cyan</t>
  </si>
  <si>
    <t>44103105-HX-M40</t>
  </si>
  <si>
    <t>INK CART, HP CD973AA, (HP 920XL), Magenta</t>
  </si>
  <si>
    <t>44103105-HX-Y40</t>
  </si>
  <si>
    <t>INK CART, HP CD974AA, (HP 920XL), Yellow</t>
  </si>
  <si>
    <t>44103105-HX-B40</t>
  </si>
  <si>
    <t>INK CART, HP CD975AA, (HP 920XL), Black</t>
  </si>
  <si>
    <t>44103105-HP-B20</t>
  </si>
  <si>
    <t>INK CART, HP CH561WA, (HP61), Black</t>
  </si>
  <si>
    <t>44103105-HP-T20</t>
  </si>
  <si>
    <t>INK CART, HP CH562WA, (HP61), Tricolor</t>
  </si>
  <si>
    <t>44103105-HP-B49</t>
  </si>
  <si>
    <t>INK CART, HP CH565A (HP82) Black</t>
  </si>
  <si>
    <t>44103105-HP-C49</t>
  </si>
  <si>
    <t>INK CART, HP CH566A (HP82) Cyan</t>
  </si>
  <si>
    <t>44103105-HP-M49</t>
  </si>
  <si>
    <t>INK CART, HP CH567A (HP82) Magenta</t>
  </si>
  <si>
    <t>44103105-HP-Y49</t>
  </si>
  <si>
    <t>INK CART, HP CH568A (HP82) Yellow</t>
  </si>
  <si>
    <t>44103105-HX-B43</t>
  </si>
  <si>
    <t>INK CART, HP CN045AA, (HP950XL), Black</t>
  </si>
  <si>
    <t>44103105-HX-C43</t>
  </si>
  <si>
    <t>INK CART, HP CN046AA, (HP951XL), Cyan</t>
  </si>
  <si>
    <t>44103105-HX-M43</t>
  </si>
  <si>
    <t>INK CART, HP CN047AA, (HP951XL), Magenta</t>
  </si>
  <si>
    <t>44103105-HX-Y43</t>
  </si>
  <si>
    <t>INK CART, HP CN048AA, (HP951XL). Yellow</t>
  </si>
  <si>
    <t>44103105-HP-B36</t>
  </si>
  <si>
    <t>INK CART, HP CN692AA, (HP704), Black</t>
  </si>
  <si>
    <t>44103105-HP-T36</t>
  </si>
  <si>
    <t>INK CART, HP CN693AA, (HP704), Tri-color</t>
  </si>
  <si>
    <t>44103105-HP-B33</t>
  </si>
  <si>
    <t>INK CART, HP CZ107AA, (HP678), Black</t>
  </si>
  <si>
    <t>44103105-HP-T33</t>
  </si>
  <si>
    <t>INK CART, HP CZ108AA, (HP678), Tricolor</t>
  </si>
  <si>
    <t>44103105-HP-B42</t>
  </si>
  <si>
    <t>INK CART, HP CZ121A (HP685A), Black</t>
  </si>
  <si>
    <t>44103105-HP-C33</t>
  </si>
  <si>
    <t>INK CART, HP CZ122A (HP685A), Cyan</t>
  </si>
  <si>
    <t>44103105-HP-M33</t>
  </si>
  <si>
    <t>INK CART, HP CZ123A (HP685A), Magenta</t>
  </si>
  <si>
    <t>44103105-HP-Y33</t>
  </si>
  <si>
    <t>INK CART, HP CZ124A (HP685A), Yellow</t>
  </si>
  <si>
    <t>44103105-HP-T43</t>
  </si>
  <si>
    <t>Ink Cartridge, HP F6V26AA (HP680) Tri-color</t>
  </si>
  <si>
    <t>44103105-HP-B43</t>
  </si>
  <si>
    <t>Ink Cartridge, HP F6V27AA (HP680) Black</t>
  </si>
  <si>
    <t>44103105-HP-C50</t>
  </si>
  <si>
    <t>Ink Cartridge, HP L0S51AA (HP955) Cyan Original</t>
  </si>
  <si>
    <t>44103105-HP-M50</t>
  </si>
  <si>
    <t>Ink Cartridge, HP L0S54AA (HP955) Magenta Original</t>
  </si>
  <si>
    <t>44103105-HP-Y50</t>
  </si>
  <si>
    <t>Ink Cartridge, HP L0S57AA (HP955) Yellow Original</t>
  </si>
  <si>
    <t>44103105-HP-B50</t>
  </si>
  <si>
    <t>Ink Cartridge, HP L0S60AA (HP955) Black Original</t>
  </si>
  <si>
    <t>44103105-HX-C48</t>
  </si>
  <si>
    <t>Ink Cartridge, HP L0S63AA (HP955XL) Cyan Original</t>
  </si>
  <si>
    <t>44103105-HX-M48</t>
  </si>
  <si>
    <t>Ink Cartridge, HP L0S66AA (HP955XL) Magenta Origin</t>
  </si>
  <si>
    <t>44103105-HX-Y48</t>
  </si>
  <si>
    <t>Ink Cartridge, HP L0S69AA (HP955XL) Yellow Origina</t>
  </si>
  <si>
    <t>44103105-HX-B48</t>
  </si>
  <si>
    <t>Ink Cartridge, HP L0S72AA (HP955XL) Black Original</t>
  </si>
  <si>
    <t>44103105-HP-C51</t>
  </si>
  <si>
    <t>Ink Cartridge, HP T6L89AA (HP905) Cyan Original</t>
  </si>
  <si>
    <t>44103105-HP-M51</t>
  </si>
  <si>
    <t>Ink Cartridge, HP T6L93AA (HP905) Magenta Original</t>
  </si>
  <si>
    <t>44103105-HP-Y51</t>
  </si>
  <si>
    <t>Ink Cartridge, HP T6L97AA (HP905) Yellow Original</t>
  </si>
  <si>
    <t>44103105-HP-B51</t>
  </si>
  <si>
    <t>Ink Cartridge, HP T6M01AA (HP905) Black Original</t>
  </si>
  <si>
    <t>44103112-EP-R05</t>
  </si>
  <si>
    <t>RIBBON CART, EPSON C13S015516 (#8750), Black</t>
  </si>
  <si>
    <t>44103112-EP-R07</t>
  </si>
  <si>
    <t>RIBBON CART, EPSON C13S015531 (S015086), Black</t>
  </si>
  <si>
    <t>44103112-EP-R13</t>
  </si>
  <si>
    <t>RIBBON CART, EPSON C13S015632, Black, forLX-310</t>
  </si>
  <si>
    <t>44103103-BR-B03</t>
  </si>
  <si>
    <t>TONER CART, BROTHER TN-2025, Black</t>
  </si>
  <si>
    <t>44103103-BR-B04</t>
  </si>
  <si>
    <t>TONER CART, BROTHER TN-2130, Black</t>
  </si>
  <si>
    <t>44103103-BR-B05</t>
  </si>
  <si>
    <t>TONER CART, BROTHER TN-2150, Black</t>
  </si>
  <si>
    <t>44103103-BR-B09</t>
  </si>
  <si>
    <t>TONER CART, BROTHER TN-3320, Black</t>
  </si>
  <si>
    <t>44103103-BR-B11</t>
  </si>
  <si>
    <t>TONER CART,  BROTHER TN-3350, Black, for HL5450DN</t>
  </si>
  <si>
    <t>44103103-HP-B12</t>
  </si>
  <si>
    <t>TONER CART, HP CB435A, Black</t>
  </si>
  <si>
    <t>44103103-HP-B14</t>
  </si>
  <si>
    <t>TONER CART, HP CB540A, Black</t>
  </si>
  <si>
    <t>44103103-HP-B18</t>
  </si>
  <si>
    <t>TONER CART, HP CE255A, Black</t>
  </si>
  <si>
    <t>44103103-HP-B21</t>
  </si>
  <si>
    <t>TONER CART, HP CE278A, Black</t>
  </si>
  <si>
    <t>44103103-HP-B22</t>
  </si>
  <si>
    <t>TONER CART, HP CE285A (HP85A), Black</t>
  </si>
  <si>
    <t>44103103-HP-B23</t>
  </si>
  <si>
    <t>TONER CART, HP CE310A, Black</t>
  </si>
  <si>
    <t>44103103-HP-C23</t>
  </si>
  <si>
    <t>TONER CART, HP CE311A, Cyan</t>
  </si>
  <si>
    <t>44103103-HP-Y23</t>
  </si>
  <si>
    <t>TONER CART, HP CE312A, Yellow</t>
  </si>
  <si>
    <t>44103103-HP-M23</t>
  </si>
  <si>
    <t>TONER CART, HP CE313A, Magenta</t>
  </si>
  <si>
    <t>44103103-HP-B24</t>
  </si>
  <si>
    <t>TONER CART, HP CE320A, Black</t>
  </si>
  <si>
    <t>44103103-HP-C24</t>
  </si>
  <si>
    <t>TONER CART, HP CE321A, Cyan</t>
  </si>
  <si>
    <t>44103103-HP-Y24</t>
  </si>
  <si>
    <t>TONER CART, HP CE322A, Yellow</t>
  </si>
  <si>
    <t>44103103-HP-M24</t>
  </si>
  <si>
    <t>TONER CART, HP CE323A, Magenta</t>
  </si>
  <si>
    <t>44103103-HP-B25</t>
  </si>
  <si>
    <t>TONER CART, HP CE390A, Black</t>
  </si>
  <si>
    <t>44103103-HP-B26</t>
  </si>
  <si>
    <t>TONER CART, HP CE400A, Black</t>
  </si>
  <si>
    <t>44103103-HP-C26</t>
  </si>
  <si>
    <t>TONER CART, HP CE401A, Cyan</t>
  </si>
  <si>
    <t>44103103-HP-Y26</t>
  </si>
  <si>
    <t>TONER CART, HP CE402A, Yellow</t>
  </si>
  <si>
    <t>44103103-HP-M26</t>
  </si>
  <si>
    <t>TONER CART, HP CE403A, Magenta</t>
  </si>
  <si>
    <t>44103103-HP-B27</t>
  </si>
  <si>
    <t>TONER CART, HP CE410A, (HP305), Black</t>
  </si>
  <si>
    <t>44103103-HP-C27</t>
  </si>
  <si>
    <t>TONER CART, HP CE411A, (HP305), Cyan</t>
  </si>
  <si>
    <t>44103103-HP-Y27</t>
  </si>
  <si>
    <t>TONER CART, HP CE412A, (HP305), Yellow</t>
  </si>
  <si>
    <t>44103103-HP-M27</t>
  </si>
  <si>
    <t>TONER CART, HP CE413A, (HP305), Magenta</t>
  </si>
  <si>
    <t>44103103-HP-B28</t>
  </si>
  <si>
    <t>TONER CART, HP CE505A, Black</t>
  </si>
  <si>
    <t>44103103-HX-B28</t>
  </si>
  <si>
    <t>TONER CART, HP CE505X, Black, high cap</t>
  </si>
  <si>
    <t>44103103-HP-B52</t>
  </si>
  <si>
    <t>Toner Cartridge, HP CF217A (HP17A) Black LaserJet</t>
  </si>
  <si>
    <t>44103103-HP-B53</t>
  </si>
  <si>
    <t>Toner Cartridge, HP CF226A (HP26A) Black LaserJet</t>
  </si>
  <si>
    <t>44103103-HP-B55</t>
  </si>
  <si>
    <t>Toner Cartridge, HP CF280A, LaserJet Pro M401/M425</t>
  </si>
  <si>
    <t>44103103-HP-B51</t>
  </si>
  <si>
    <t>HP Toner CF280XC</t>
  </si>
  <si>
    <t>44103103-HP-B56</t>
  </si>
  <si>
    <t>Toner Cartridge, HP CF281A (HP81A) Black LaserJet</t>
  </si>
  <si>
    <t>44103103-HP-B57</t>
  </si>
  <si>
    <t>Toner Cartridge, HP CF283A (HP83A) LaserJet Black</t>
  </si>
  <si>
    <t>44103103-HX-B51</t>
  </si>
  <si>
    <t>Toner Cartridge, HP CF283XC (HP83X) Blk Contract L</t>
  </si>
  <si>
    <t>44103103-HP-B58</t>
  </si>
  <si>
    <t>Toner Cartridge, HP CF287A (HP87) black</t>
  </si>
  <si>
    <t>44103103-HX-B52</t>
  </si>
  <si>
    <t>Toner Cartridge, HP CF325XC (HP25X) Black LaserJet</t>
  </si>
  <si>
    <t>44103103-HP-B60</t>
  </si>
  <si>
    <t>Toner Cartridge, HP CF350A Black LJ</t>
  </si>
  <si>
    <t>44103103-HP-C60</t>
  </si>
  <si>
    <t>Toner Cartridge, HP CF351A Cyan LJ</t>
  </si>
  <si>
    <t>44103103-HP-Y60</t>
  </si>
  <si>
    <t>Toner Cartridge, HP CF352A Yellow LJ</t>
  </si>
  <si>
    <t>44103103-HP-M60</t>
  </si>
  <si>
    <t>Toner Cartridge, HP CF353A Magenta LJ</t>
  </si>
  <si>
    <t>44103103-HP-B61</t>
  </si>
  <si>
    <t>Toner Cartridge, HP CF360A (HP508A) Black LaserJet</t>
  </si>
  <si>
    <t>44103103-HP-C61</t>
  </si>
  <si>
    <t>Toner Cartridge, HP CF361A (HP508A) Cyan LaserJet</t>
  </si>
  <si>
    <t>44103103-HP-Y61</t>
  </si>
  <si>
    <t>Toner Cartridge, HP CF362A (HP508A) Yellow LaserJe</t>
  </si>
  <si>
    <t>44103103-HP-M61</t>
  </si>
  <si>
    <t>Toner Cartridge, HP CF363A (HP508A) Magenta LaserJ</t>
  </si>
  <si>
    <t>44103103-HP-B62</t>
  </si>
  <si>
    <t>Toner Cartridge, HP CF400A (HP201A) Black LaserJet</t>
  </si>
  <si>
    <t>44103103-HP-C62</t>
  </si>
  <si>
    <t>Toner Cartridge, HP CF401A (HP201A) Cyan LaserJet</t>
  </si>
  <si>
    <t>44103103-HP-Y62</t>
  </si>
  <si>
    <t>Toner Cartridge, HP CF402A (HP201A) Yellow LaserJe</t>
  </si>
  <si>
    <t>44103103-HP-M62</t>
  </si>
  <si>
    <t>Toner Cartridge, HP CF403A (HP201A) Magenta LaserJ</t>
  </si>
  <si>
    <t>44103103-HP-B63</t>
  </si>
  <si>
    <t>Toner Cartridge, HP CF410A (HP410A) black</t>
  </si>
  <si>
    <t>44103103-HX-B54</t>
  </si>
  <si>
    <t>Toner Cartridge, HP CF410XC (HP410XC) black</t>
  </si>
  <si>
    <t>44103103-HP-C63</t>
  </si>
  <si>
    <t>Toner Cartridge, HP CF411A (HP410A) cyan</t>
  </si>
  <si>
    <t>44103103-HX-C54</t>
  </si>
  <si>
    <t>Toner Cartridge, HP CF411XC (HP410XC) cyan</t>
  </si>
  <si>
    <t>44103103-HP-Y63</t>
  </si>
  <si>
    <t>Toner Cartridge, HP CF412A (HP410A) yellow</t>
  </si>
  <si>
    <t>44103103-HX-Y54</t>
  </si>
  <si>
    <t>Toner Cartridge, HP CF412XC (HP410XC) yellow</t>
  </si>
  <si>
    <t>44103103-HP-M63</t>
  </si>
  <si>
    <t>Toner Cartridge, HP CF413A (HP410A) magenta</t>
  </si>
  <si>
    <t>44103103-HX-M54</t>
  </si>
  <si>
    <t>Toner Cartridge, HP CF413XC (HP410XC) magenta</t>
  </si>
  <si>
    <t>44103103-HP-B34</t>
  </si>
  <si>
    <t>TONER CART, HP Q2612A, Black</t>
  </si>
  <si>
    <t>44103103-HP-B48</t>
  </si>
  <si>
    <t>TONER CART, HP Q7553A, Black</t>
  </si>
  <si>
    <t>44103103-SA-B06</t>
  </si>
  <si>
    <t>TONER CART, SAMSUNG MLT-D101S, Black</t>
  </si>
  <si>
    <t>44103103-SA-B07</t>
  </si>
  <si>
    <t>TONER CART, SAMSUNG MLT-D103S, Black</t>
  </si>
  <si>
    <t>44103103-SA-B08</t>
  </si>
  <si>
    <t>TONER CART, SAMSUNG MLT-D104S, Black</t>
  </si>
  <si>
    <t>44103103-SA-B09</t>
  </si>
  <si>
    <t>TONER CART, SAMSUNG MLT-D105L, Black</t>
  </si>
  <si>
    <t>44103103-SA-B14</t>
  </si>
  <si>
    <t>TONER CART, SAMSUNG MLT-D108S, Black</t>
  </si>
  <si>
    <t>44103103-SA-B21</t>
  </si>
  <si>
    <t>TONER CART, SAMSUNG MLT-D203E, Black</t>
  </si>
  <si>
    <t>44103103-SA-B18</t>
  </si>
  <si>
    <t>TONER CART, SAMSUNG MLT-D203L, Black</t>
  </si>
  <si>
    <t>44103103-SA-B20</t>
  </si>
  <si>
    <t>TONER CART, SAMSUNG MLT-D203U, black</t>
  </si>
  <si>
    <t>44103103-SA-B12</t>
  </si>
  <si>
    <t>TONER CART, SAMSUNG MLT-D205E, Black</t>
  </si>
  <si>
    <t>44103103-SA-B05</t>
  </si>
  <si>
    <t>TONER CART, SAMSUNG MLT-D205L, Black</t>
  </si>
  <si>
    <t>44103103-SA-B10</t>
  </si>
  <si>
    <t>TONER CART, SAMSUNG SCX-D6555A, Black</t>
  </si>
  <si>
    <t>44103103-BR-B15</t>
  </si>
  <si>
    <t>TONER CART, BROTHER TN-3478 Black</t>
  </si>
  <si>
    <t>44103103-CA-B00</t>
  </si>
  <si>
    <t>TONER CART, CANON CRG 324 II</t>
  </si>
  <si>
    <t>AUDIO AND VISUAL EQUIPMENT AND SUPPLIES</t>
  </si>
  <si>
    <t>45121517-DO-C02</t>
  </si>
  <si>
    <t>DOCUMENT CAMERA</t>
  </si>
  <si>
    <t>45111609-MM-P01</t>
  </si>
  <si>
    <t>MULTIMEDIA PROJECTOR, 4000 min ANSI Lumens</t>
  </si>
  <si>
    <t>FLAG OR ACCESSORIES</t>
  </si>
  <si>
    <t>55121905-PH-F01</t>
  </si>
  <si>
    <t>PHILIPPINE NATIONAL FLAG, 100% polyester</t>
  </si>
  <si>
    <t>PRINTED PUBLICATIONS</t>
  </si>
  <si>
    <t>55101524-RA-H01</t>
  </si>
  <si>
    <t>HANDBOOK (RA 9184), 7th Edition</t>
  </si>
  <si>
    <t>FIRE FIGHTING EQUIPMENT</t>
  </si>
  <si>
    <t>46191601-FE-M01</t>
  </si>
  <si>
    <t>FIRE EXTINGUISHER, DRY CHEMICAL, 4.5kgs</t>
  </si>
  <si>
    <t>46191601-FE-H01</t>
  </si>
  <si>
    <t>FIRE EXTINGUISHER, PURE HCFC 123, 4.5kgs</t>
  </si>
  <si>
    <t>CONSUMER ELECTRONICS</t>
  </si>
  <si>
    <t>52161535-DV-R01</t>
  </si>
  <si>
    <t>DIGITAL VOICE RECORDER, memory: 4GB (expandable)</t>
  </si>
  <si>
    <t>FURNITURE AND FURNISHINGS</t>
  </si>
  <si>
    <t>56101504-CM-B01</t>
  </si>
  <si>
    <t>CHAIR, monobloc, beige, with backrest, w/o armrest</t>
  </si>
  <si>
    <t>56101504-CM-W01</t>
  </si>
  <si>
    <t>CHAIR,monobloc, white, with backrest, w/o armrest</t>
  </si>
  <si>
    <t>56101519-TM-S01</t>
  </si>
  <si>
    <t>TABLE, MONOBLOC, WHITE, 889 x 889mm (35" x 35")min</t>
  </si>
  <si>
    <t>56101519-TM-S02</t>
  </si>
  <si>
    <t>TABLE, MONOBLOC, BEIGE, 889 x 889mm (35" x 35")min</t>
  </si>
  <si>
    <t>ARTS AND CRAFTS EQUIPMENT AND ACCESSORIES AND SUPPLIES</t>
  </si>
  <si>
    <t>60121413-CB-P01</t>
  </si>
  <si>
    <t>CLEARBOOK, 20 transparent pockets, for A4 size</t>
  </si>
  <si>
    <t>60121413-CB-P02</t>
  </si>
  <si>
    <t>CLEARBOOK, 20 transparent pockets, for LEGAL size</t>
  </si>
  <si>
    <t>60121534-ER-P01</t>
  </si>
  <si>
    <t>ERASER, PLASTIC/RUBBER, for pencil draft/writing</t>
  </si>
  <si>
    <t>60121524-SP-G01</t>
  </si>
  <si>
    <t>SIGN PEN, BLACK, liquid/gel ink, 0.5mm needle tip</t>
  </si>
  <si>
    <t>60121524-SP-G02</t>
  </si>
  <si>
    <t>SIGN PEN, BLUE, liquid/gel ink, 0.5mm needle tip</t>
  </si>
  <si>
    <t>60121524-SP-G03</t>
  </si>
  <si>
    <t>SIGN PEN, RED, liquid/gel ink, 0.5mm needle tip</t>
  </si>
  <si>
    <t>60121124-WR-P01</t>
  </si>
  <si>
    <t>WRAPPING PAPER, kraft, 65gsm (-5%)</t>
  </si>
  <si>
    <t>SOFTWARE</t>
  </si>
  <si>
    <t>43231513-SFT-001</t>
  </si>
  <si>
    <t>Business function specific software</t>
  </si>
  <si>
    <t>license</t>
  </si>
  <si>
    <t>43231602-SFT-002</t>
  </si>
  <si>
    <t>Finance accounting and enterprise resource planning ERP software</t>
  </si>
  <si>
    <t>43232004-SFT-003</t>
  </si>
  <si>
    <t>Computer game or entertainment software</t>
  </si>
  <si>
    <t>43232107-SFT-004</t>
  </si>
  <si>
    <t>Content authoring and editing software</t>
  </si>
  <si>
    <t>43232202-SFT-005</t>
  </si>
  <si>
    <t>Content management software</t>
  </si>
  <si>
    <t>43232304-SFT-006</t>
  </si>
  <si>
    <t>Data management and query software</t>
  </si>
  <si>
    <t>43232402-SFT-007</t>
  </si>
  <si>
    <t>Development software</t>
  </si>
  <si>
    <t>43232505-SFT-008</t>
  </si>
  <si>
    <t>Educational or reference software</t>
  </si>
  <si>
    <t>43232603-SFT-009</t>
  </si>
  <si>
    <t>Industry specific software</t>
  </si>
  <si>
    <t>43232701-SFT-010</t>
  </si>
  <si>
    <t>Network applications software</t>
  </si>
  <si>
    <t>43232802-SFT-011</t>
  </si>
  <si>
    <t>Network management software</t>
  </si>
  <si>
    <t>43232905-SFT-012</t>
  </si>
  <si>
    <t>Networking software</t>
  </si>
  <si>
    <t>43233004-SFT-013</t>
  </si>
  <si>
    <t>Operating environment software</t>
  </si>
  <si>
    <t>43233205-SFT-014</t>
  </si>
  <si>
    <t>Security and protection software</t>
  </si>
  <si>
    <t>43233405-SFT-015</t>
  </si>
  <si>
    <t>Utility and device driver software</t>
  </si>
  <si>
    <t>43233501-SFT-016</t>
  </si>
  <si>
    <t>Information exchange software</t>
  </si>
  <si>
    <t>PART II. OTHER ITEMS NOT AVALABLE AT PS-DBM BUT ARE REGULARLY PURCHASED FROM OTHER SOURCES (Note: Please indicate price of items)</t>
  </si>
  <si>
    <t>Common Electrical Supplies</t>
  </si>
  <si>
    <t>40101701-AC-W01</t>
  </si>
  <si>
    <t>Air Conditioning Unit, Window Inverter Type</t>
  </si>
  <si>
    <t>40101701-AC-S01</t>
  </si>
  <si>
    <t>Air Conditioning Unit, Split Type</t>
  </si>
  <si>
    <t>Tires for office vehicles</t>
  </si>
  <si>
    <t>Assorted spare parts for office vehicle</t>
  </si>
  <si>
    <t>Common Office Equipment</t>
  </si>
  <si>
    <t>44111905-WB-N01</t>
  </si>
  <si>
    <t>White Board</t>
  </si>
  <si>
    <t>44111911-WB-D01</t>
  </si>
  <si>
    <t>White Board, Digital</t>
  </si>
  <si>
    <t>Feather duster</t>
  </si>
  <si>
    <t>Floor polisher</t>
  </si>
  <si>
    <t>Vacuum cleaner with backpack</t>
  </si>
  <si>
    <t xml:space="preserve"> MOUSE, optical, USB connection type</t>
  </si>
  <si>
    <t>Photopaper  ( Long )</t>
  </si>
  <si>
    <t>Extension Cord</t>
  </si>
  <si>
    <t>meters</t>
  </si>
  <si>
    <t>Common Office Supplies</t>
  </si>
  <si>
    <t>BATHROOM SOAP, 70gms. (Anti - bacterial)</t>
  </si>
  <si>
    <t>FLOOR WAX, paste, natural</t>
  </si>
  <si>
    <t>Sacks</t>
  </si>
  <si>
    <t xml:space="preserve">Bathroom Pails </t>
  </si>
  <si>
    <t xml:space="preserve">Bleach solution / disinfectant solution </t>
  </si>
  <si>
    <t>gal</t>
  </si>
  <si>
    <t xml:space="preserve">Napthalene balls @ 12pcs / pack </t>
  </si>
  <si>
    <t xml:space="preserve">Glass Cleaner </t>
  </si>
  <si>
    <t>bot</t>
  </si>
  <si>
    <t>Muriatic Acid</t>
  </si>
  <si>
    <t xml:space="preserve">Faucet </t>
  </si>
  <si>
    <t>pc</t>
  </si>
  <si>
    <t>Plastic twine</t>
  </si>
  <si>
    <t>Ballpens (0.5)</t>
  </si>
  <si>
    <t>Common Janitorial Supplies</t>
  </si>
  <si>
    <t>Industrial hand gloves</t>
  </si>
  <si>
    <t>Towelette rags</t>
  </si>
  <si>
    <t xml:space="preserve">Office Equipment and Accessories </t>
  </si>
  <si>
    <t>COMPACT DISK  Re-Writtable</t>
  </si>
  <si>
    <t>Audio and visual presentation and composing equipment</t>
  </si>
  <si>
    <t>52161505-TV-S01</t>
  </si>
  <si>
    <t>SMART Television</t>
  </si>
  <si>
    <t>52161520-MC-M01</t>
  </si>
  <si>
    <t>Microphone</t>
  </si>
  <si>
    <t>52161512-SP-K01</t>
  </si>
  <si>
    <t>Speakers</t>
  </si>
  <si>
    <t>32101514-AM-P01</t>
  </si>
  <si>
    <t>Amplifier</t>
  </si>
  <si>
    <t>52161517-EQ-E01</t>
  </si>
  <si>
    <t>Equalizer</t>
  </si>
  <si>
    <t>Photographic or filming or video equipment</t>
  </si>
  <si>
    <t>46171615-HD-C01</t>
  </si>
  <si>
    <t>HD Camera</t>
  </si>
  <si>
    <t>45121504-DS-C01</t>
  </si>
  <si>
    <t>DSLR Camera</t>
  </si>
  <si>
    <t>45121516-VH-C01</t>
  </si>
  <si>
    <t>HD Video Camera</t>
  </si>
  <si>
    <t>45121506-VC-C01</t>
  </si>
  <si>
    <t>Video Conference Equipment</t>
  </si>
  <si>
    <t>pcs</t>
  </si>
  <si>
    <t xml:space="preserve">Lighting and fixtures and accessories </t>
  </si>
  <si>
    <t>39112102-LB-B01</t>
  </si>
  <si>
    <t>LED bulb</t>
  </si>
  <si>
    <t>Common ICT Equipment</t>
  </si>
  <si>
    <t>43212104-PI-M01</t>
  </si>
  <si>
    <t>PRINTER, Inkjet, Monochrome</t>
  </si>
  <si>
    <t>43212104-PI-C01</t>
  </si>
  <si>
    <t>PRINTER, Inkjet, Color</t>
  </si>
  <si>
    <t>43212105-PP-001</t>
  </si>
  <si>
    <t>Portable Printer</t>
  </si>
  <si>
    <t>43211509-AT-001</t>
  </si>
  <si>
    <t>Android Tablet</t>
  </si>
  <si>
    <t>43222610-HS-001</t>
  </si>
  <si>
    <t>Hub/Switches</t>
  </si>
  <si>
    <t>43222609-NR-001</t>
  </si>
  <si>
    <t>Network Routers</t>
  </si>
  <si>
    <t>43222640-WA-P01</t>
  </si>
  <si>
    <t>Wireless Access Point</t>
  </si>
  <si>
    <t>43211711-SF-001</t>
  </si>
  <si>
    <t>Scanner, Flatbed</t>
  </si>
  <si>
    <t>45111601-WP-P01</t>
  </si>
  <si>
    <t>Wireless Pointing Device / Laser Pointer</t>
  </si>
  <si>
    <t>81112306-MF-P01</t>
  </si>
  <si>
    <t>Multi Function PRINTER</t>
  </si>
  <si>
    <t>39121011-UP-S01</t>
  </si>
  <si>
    <t>UNINTERRUPTIBLE POWER SUPPLY (UPS)</t>
  </si>
  <si>
    <t>43191501-MP-001</t>
  </si>
  <si>
    <t>Mobile Phone</t>
  </si>
  <si>
    <t>43211711-SC-D01</t>
  </si>
  <si>
    <t>Scanner, Colored, Double sided, feeder type</t>
  </si>
  <si>
    <t>Other Categories</t>
  </si>
  <si>
    <t>53121601-GB-001</t>
  </si>
  <si>
    <t>GO BAG, for disaster relief, rescue operations</t>
  </si>
  <si>
    <t>60104701-SP-001</t>
  </si>
  <si>
    <t>Solar Panel</t>
  </si>
  <si>
    <t>46161604-LV-L01</t>
  </si>
  <si>
    <t>Life Vest / Life Jacket 
(for emergency purposes / emergency preparedness / for disaster relief / rescue operations)</t>
  </si>
  <si>
    <t>26111607-CC-S01</t>
  </si>
  <si>
    <t>Charge Controller and DC Inverter for Solar Panel</t>
  </si>
  <si>
    <t>46181502-BF-V01</t>
  </si>
  <si>
    <t>Bullet proof vest</t>
  </si>
  <si>
    <t>25172502-WW-001</t>
  </si>
  <si>
    <t>Wheels, _____ (type of vehicle)</t>
  </si>
  <si>
    <t>40161513-FF-001</t>
  </si>
  <si>
    <t>Fuel Filters</t>
  </si>
  <si>
    <t>48101710-DW-F01</t>
  </si>
  <si>
    <t>Drinking Water/ Fountain</t>
  </si>
  <si>
    <t>26111729-AB-001</t>
  </si>
  <si>
    <t>Auto Battery</t>
  </si>
  <si>
    <t xml:space="preserve">A. TOTAL </t>
  </si>
  <si>
    <t>B. ADDITIONAL PROVISION FOR INFLATION      (10% of TOTAL)</t>
  </si>
  <si>
    <t>C.  ADDITIONAL PROVISION FOR TRANSPORT AND FREIGHT COST (If Applicable)</t>
  </si>
  <si>
    <t>D. GRAND TOTAL (A + B+ C)</t>
  </si>
  <si>
    <t>E. APPROVED BUDGET BY THE AGENCY HEAD
In Figures and Words:</t>
  </si>
  <si>
    <t xml:space="preserve">We hereby warrant that the total amount reflected in this Annual Procurement Plan to procure the listed common-use supplies, materials, and equipment has been included in or is within our approved budget for the year. </t>
  </si>
  <si>
    <t>Prepared by:</t>
  </si>
  <si>
    <t>Certified Funds Available / Certified Appropriate Funds Available:</t>
  </si>
  <si>
    <t>Approved by:</t>
  </si>
  <si>
    <t>RHODELA U. MARTINEZ, MPA</t>
  </si>
  <si>
    <t>NENITO D. DACLES, MPA</t>
  </si>
  <si>
    <t>SALVADOR O. OCHAVO JR., Ed. D.,CESO V</t>
  </si>
  <si>
    <t>Property/Supply Officer</t>
  </si>
  <si>
    <t>Accountant / Budget Officer</t>
  </si>
  <si>
    <t>Head of Office/Agency</t>
  </si>
  <si>
    <t>Date Prepared:____________________</t>
  </si>
  <si>
    <t>09174796429/09468165600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</si>
</sst>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6" formatCode="_(* #,##0.00_);_(* \(#,##0.00\);_(* &quot;-&quot;??_);_(@_)"/>
    <numFmt numFmtId="167" formatCode="0.0"/>
    <numFmt numFmtId="169" formatCode="_-[$₱-3409]* #,##0.00_-;\-[$₱-3409]* #,##0.00_-;_-[$₱-3409]* &quot;-&quot;??_-;_-@"/>
  </numFmts>
  <fonts count="34">
    <font>
      <sz val="10"/>
      <color rgb="FF000000"/>
      <name val="Arial"/>
      <charset val="134"/>
    </font>
    <font>
      <sz val="10"/>
      <color theme="1"/>
      <name val="Tahoma"/>
      <charset val="134"/>
    </font>
    <font>
      <b/>
      <sz val="13"/>
      <color theme="1"/>
      <name val="Tahoma"/>
      <charset val="134"/>
    </font>
    <font>
      <b/>
      <sz val="12"/>
      <color theme="1"/>
      <name val="Tahoma"/>
      <charset val="134"/>
    </font>
    <font>
      <i/>
      <sz val="12"/>
      <color theme="1"/>
      <name val="Tahoma"/>
      <charset val="134"/>
    </font>
    <font>
      <i/>
      <u/>
      <sz val="11"/>
      <color rgb="FF222222"/>
      <name val="Tahoma"/>
      <charset val="134"/>
    </font>
    <font>
      <sz val="12"/>
      <color theme="1"/>
      <name val="Tahoma"/>
      <charset val="134"/>
    </font>
    <font>
      <i/>
      <sz val="11"/>
      <color rgb="FF222222"/>
      <name val="Tahoma"/>
      <charset val="134"/>
    </font>
    <font>
      <b/>
      <sz val="12"/>
      <color rgb="FF000000"/>
      <name val="Tahoma"/>
      <charset val="134"/>
    </font>
    <font>
      <sz val="10"/>
      <color rgb="FF000000"/>
      <name val="Arial"/>
      <charset val="134"/>
    </font>
    <font>
      <b/>
      <sz val="12"/>
      <color rgb="FF980000"/>
      <name val="Tahoma"/>
      <charset val="134"/>
    </font>
    <font>
      <i/>
      <sz val="12"/>
      <color rgb="FF000000"/>
      <name val="Tahoma"/>
      <charset val="134"/>
    </font>
    <font>
      <sz val="10"/>
      <name val="Arial"/>
      <charset val="134"/>
    </font>
    <font>
      <sz val="11"/>
      <color rgb="FF000000"/>
      <name val="Tahoma"/>
      <charset val="134"/>
    </font>
    <font>
      <sz val="10"/>
      <color rgb="FF000000"/>
      <name val="Tahoma"/>
      <charset val="134"/>
    </font>
    <font>
      <b/>
      <sz val="10"/>
      <color theme="1"/>
      <name val="Tahoma"/>
      <charset val="134"/>
    </font>
    <font>
      <b/>
      <sz val="11"/>
      <color theme="1"/>
      <name val="Tahoma"/>
      <charset val="134"/>
    </font>
    <font>
      <b/>
      <sz val="13"/>
      <color rgb="FF000000"/>
      <name val="Tahoma"/>
      <charset val="134"/>
    </font>
    <font>
      <b/>
      <sz val="10"/>
      <color rgb="FF000000"/>
      <name val="Tahoma"/>
      <charset val="134"/>
    </font>
    <font>
      <b/>
      <sz val="11"/>
      <color rgb="FF000000"/>
      <name val="Tahoma"/>
      <charset val="134"/>
    </font>
    <font>
      <sz val="10"/>
      <name val="Tahoma"/>
      <charset val="134"/>
    </font>
    <font>
      <sz val="10"/>
      <color rgb="FF000000"/>
      <name val="Calibri"/>
      <charset val="134"/>
    </font>
    <font>
      <b/>
      <sz val="8"/>
      <color theme="1"/>
      <name val="Tahoma"/>
      <charset val="134"/>
    </font>
    <font>
      <sz val="12"/>
      <color rgb="FF000000"/>
      <name val="Tahoma"/>
      <charset val="134"/>
    </font>
    <font>
      <u/>
      <sz val="11"/>
      <color rgb="FF0000FF"/>
      <name val="Arial"/>
      <scheme val="minor"/>
    </font>
    <font>
      <sz val="11"/>
      <color rgb="FF000000"/>
      <name val="Calibri"/>
      <charset val="134"/>
    </font>
    <font>
      <sz val="8"/>
      <color theme="1"/>
      <name val="Tahoma"/>
      <charset val="134"/>
    </font>
    <font>
      <i/>
      <sz val="10"/>
      <color theme="1"/>
      <name val="Tahoma"/>
      <charset val="134"/>
    </font>
    <font>
      <sz val="13"/>
      <color theme="1"/>
      <name val="Tahoma"/>
      <charset val="134"/>
    </font>
    <font>
      <b/>
      <i/>
      <sz val="13"/>
      <color theme="1"/>
      <name val="Tahoma"/>
      <charset val="134"/>
    </font>
    <font>
      <sz val="13"/>
      <color rgb="FF000000"/>
      <name val="Tahoma"/>
      <charset val="134"/>
    </font>
    <font>
      <b/>
      <sz val="10"/>
      <name val="Arial"/>
      <charset val="134"/>
    </font>
    <font>
      <b/>
      <i/>
      <sz val="12"/>
      <color rgb="FF000000"/>
      <name val="Tahoma"/>
      <charset val="134"/>
    </font>
    <font>
      <i/>
      <sz val="9"/>
      <color theme="1"/>
      <name val="Tahoma"/>
      <charset val="134"/>
    </font>
  </fonts>
  <fills count="11">
    <fill>
      <patternFill patternType="none"/>
    </fill>
    <fill>
      <patternFill patternType="gray125"/>
    </fill>
    <fill>
      <patternFill patternType="solid">
        <fgColor rgb="FFF2F2F2"/>
        <bgColor rgb="FFF2F2F2"/>
      </patternFill>
    </fill>
    <fill>
      <patternFill patternType="solid">
        <fgColor rgb="FFF4B083"/>
        <bgColor rgb="FFF4B083"/>
      </patternFill>
    </fill>
    <fill>
      <patternFill patternType="solid">
        <fgColor rgb="FFFFE598"/>
        <bgColor rgb="FFFFE598"/>
      </patternFill>
    </fill>
    <fill>
      <patternFill patternType="solid">
        <fgColor rgb="FF8EAADB"/>
        <bgColor rgb="FF8EAADB"/>
      </patternFill>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theme="0"/>
        <bgColor rgb="FFF2F2F2"/>
      </patternFill>
    </fill>
    <fill>
      <patternFill patternType="solid">
        <fgColor theme="0"/>
        <bgColor theme="0"/>
      </patternFill>
    </fill>
  </fills>
  <borders count="58">
    <border>
      <left/>
      <right/>
      <top/>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bottom style="thin">
        <color auto="1"/>
      </bottom>
      <diagonal/>
    </border>
    <border>
      <left style="medium">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style="thin">
        <color rgb="FF000000"/>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8EAADB"/>
      </left>
      <right/>
      <top style="medium">
        <color rgb="FF000000"/>
      </top>
      <bottom style="medium">
        <color rgb="FF000000"/>
      </bottom>
      <diagonal/>
    </border>
    <border>
      <left style="medium">
        <color rgb="FF000000"/>
      </left>
      <right style="thin">
        <color rgb="FF000000"/>
      </right>
      <top style="thin">
        <color rgb="FF000000"/>
      </top>
      <bottom/>
      <diagonal/>
    </border>
    <border>
      <left style="thin">
        <color auto="1"/>
      </left>
      <right style="thin">
        <color auto="1"/>
      </right>
      <top style="thin">
        <color auto="1"/>
      </top>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rgb="FF000000"/>
      </left>
      <right/>
      <top style="thin">
        <color rgb="FF000000"/>
      </top>
      <bottom/>
      <diagonal/>
    </border>
    <border>
      <left style="thin">
        <color auto="1"/>
      </left>
      <right style="thin">
        <color auto="1"/>
      </right>
      <top style="thin">
        <color rgb="FF000000"/>
      </top>
      <bottom style="thin">
        <color auto="1"/>
      </bottom>
      <diagonal/>
    </border>
    <border>
      <left style="thin">
        <color rgb="FF000000"/>
      </left>
      <right/>
      <top style="medium">
        <color auto="1"/>
      </top>
      <bottom style="medium">
        <color auto="1"/>
      </bottom>
      <diagonal/>
    </border>
    <border>
      <left style="thin">
        <color rgb="FF8EAADB"/>
      </left>
      <right/>
      <top style="medium">
        <color auto="1"/>
      </top>
      <bottom style="medium">
        <color auto="1"/>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8EAADB"/>
      </left>
      <right style="medium">
        <color rgb="FF000000"/>
      </right>
      <top style="medium">
        <color rgb="FF000000"/>
      </top>
      <bottom style="medium">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auto="1"/>
      </right>
      <top style="medium">
        <color auto="1"/>
      </top>
      <bottom style="medium">
        <color auto="1"/>
      </bottom>
      <diagonal/>
    </border>
    <border>
      <left style="thin">
        <color rgb="FF8EAADB"/>
      </left>
      <right style="thin">
        <color auto="1"/>
      </right>
      <top style="medium">
        <color auto="1"/>
      </top>
      <bottom style="medium">
        <color auto="1"/>
      </bottom>
      <diagonal/>
    </border>
    <border>
      <left style="thin">
        <color rgb="FF000000"/>
      </left>
      <right/>
      <top/>
      <bottom/>
      <diagonal/>
    </border>
    <border>
      <left style="thin">
        <color auto="1"/>
      </left>
      <right style="thin">
        <color auto="1"/>
      </right>
      <top/>
      <bottom/>
      <diagonal/>
    </border>
    <border>
      <left style="medium">
        <color rgb="FF000000"/>
      </left>
      <right/>
      <top style="thin">
        <color rgb="FF000000"/>
      </top>
      <bottom style="thin">
        <color rgb="FF000000"/>
      </bottom>
      <diagonal/>
    </border>
    <border>
      <left style="thin">
        <color rgb="FF000000"/>
      </left>
      <right/>
      <top style="medium">
        <color rgb="FF000000"/>
      </top>
      <bottom/>
      <diagonal/>
    </border>
    <border>
      <left style="thin">
        <color rgb="FF000000"/>
      </left>
      <right/>
      <top style="thin">
        <color rgb="FF000000"/>
      </top>
      <bottom style="thin">
        <color auto="1"/>
      </bottom>
      <diagonal/>
    </border>
    <border>
      <left style="thin">
        <color rgb="FF000000"/>
      </left>
      <right/>
      <top style="thin">
        <color rgb="FF000000"/>
      </top>
      <bottom style="thin">
        <color rgb="FF000000"/>
      </bottom>
      <diagonal/>
    </border>
    <border>
      <left/>
      <right/>
      <top style="thin">
        <color auto="1"/>
      </top>
      <bottom/>
      <diagonal/>
    </border>
    <border>
      <left/>
      <right style="thin">
        <color auto="1"/>
      </right>
      <top style="thin">
        <color auto="1"/>
      </top>
      <bottom style="thin">
        <color auto="1"/>
      </bottom>
      <diagonal/>
    </border>
    <border>
      <left/>
      <right/>
      <top style="thin">
        <color rgb="FF000000"/>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rgb="FF8EAADB"/>
      </right>
      <top style="medium">
        <color auto="1"/>
      </top>
      <bottom style="medium">
        <color auto="1"/>
      </bottom>
      <diagonal/>
    </border>
    <border>
      <left/>
      <right/>
      <top/>
      <bottom style="medium">
        <color auto="1"/>
      </bottom>
      <diagonal/>
    </border>
    <border>
      <left style="thin">
        <color rgb="FF8EAADB"/>
      </left>
      <right/>
      <top/>
      <bottom style="medium">
        <color auto="1"/>
      </bottom>
      <diagonal/>
    </border>
    <border>
      <left style="thin">
        <color rgb="FF000000"/>
      </left>
      <right style="thin">
        <color rgb="FF000000"/>
      </right>
      <top style="thin">
        <color rgb="FF000000"/>
      </top>
      <bottom style="medium">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thin">
        <color indexed="64"/>
      </bottom>
      <diagonal/>
    </border>
  </borders>
  <cellStyleXfs count="4">
    <xf numFmtId="0" fontId="0" fillId="0" borderId="0"/>
    <xf numFmtId="166" fontId="9" fillId="0" borderId="0" applyFont="0" applyFill="0" applyBorder="0" applyAlignment="0" applyProtection="0"/>
    <xf numFmtId="0" fontId="24" fillId="0" borderId="0" applyNumberFormat="0" applyFill="0" applyBorder="0" applyAlignment="0" applyProtection="0">
      <alignment vertical="center"/>
    </xf>
    <xf numFmtId="0" fontId="12" fillId="0" borderId="0"/>
  </cellStyleXfs>
  <cellXfs count="325">
    <xf numFmtId="0" fontId="0" fillId="0" borderId="0" xfId="0" applyFont="1" applyAlignment="1"/>
    <xf numFmtId="0" fontId="0" fillId="0" borderId="0" xfId="0" applyFont="1" applyAlignment="1" applyProtection="1"/>
    <xf numFmtId="0" fontId="0" fillId="0" borderId="0" xfId="0" applyFont="1" applyAlignment="1" applyProtection="1">
      <protection locked="0"/>
    </xf>
    <xf numFmtId="0" fontId="2" fillId="0" borderId="0" xfId="0" applyFont="1" applyAlignment="1" applyProtection="1">
      <alignment horizontal="center" vertical="center"/>
    </xf>
    <xf numFmtId="0" fontId="4" fillId="0" borderId="0" xfId="0" applyFont="1" applyAlignment="1" applyProtection="1">
      <alignment horizontal="left" vertical="center"/>
    </xf>
    <xf numFmtId="0" fontId="5" fillId="0" borderId="0" xfId="0" applyFont="1" applyAlignment="1" applyProtection="1">
      <alignment horizontal="left"/>
    </xf>
    <xf numFmtId="0" fontId="6" fillId="0" borderId="0" xfId="0" applyFont="1" applyAlignment="1" applyProtection="1">
      <alignment horizontal="center" vertical="center" wrapText="1"/>
    </xf>
    <xf numFmtId="0" fontId="6" fillId="0" borderId="0" xfId="0" applyFont="1" applyAlignment="1" applyProtection="1">
      <alignment horizontal="left" vertical="center" wrapText="1"/>
    </xf>
    <xf numFmtId="0" fontId="7" fillId="0" borderId="0" xfId="0" applyFont="1" applyAlignment="1" applyProtection="1">
      <alignment horizontal="left"/>
    </xf>
    <xf numFmtId="167" fontId="8" fillId="0" borderId="0" xfId="0" applyNumberFormat="1" applyFont="1" applyAlignment="1" applyProtection="1">
      <alignment horizontal="left" vertical="top"/>
    </xf>
    <xf numFmtId="0" fontId="8" fillId="0" borderId="0" xfId="0" applyFont="1" applyAlignment="1" applyProtection="1">
      <alignment horizontal="left" vertical="top"/>
    </xf>
    <xf numFmtId="0" fontId="9" fillId="0" borderId="0" xfId="0" applyFont="1" applyProtection="1"/>
    <xf numFmtId="167" fontId="8" fillId="0" borderId="0" xfId="0" applyNumberFormat="1" applyFont="1" applyAlignment="1" applyProtection="1">
      <alignment horizontal="left" vertical="center"/>
    </xf>
    <xf numFmtId="0" fontId="3"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right" vertical="center" wrapText="1"/>
    </xf>
    <xf numFmtId="0" fontId="13" fillId="0" borderId="0" xfId="0" applyFont="1" applyAlignment="1" applyProtection="1">
      <alignment horizontal="center"/>
      <protection locked="0"/>
    </xf>
    <xf numFmtId="0" fontId="13" fillId="0" borderId="0" xfId="0" applyFont="1" applyProtection="1">
      <protection locked="0"/>
    </xf>
    <xf numFmtId="0" fontId="14" fillId="0" borderId="0" xfId="0" applyFont="1" applyProtection="1">
      <protection locked="0"/>
    </xf>
    <xf numFmtId="0" fontId="16" fillId="3" borderId="8" xfId="0" applyFont="1" applyFill="1" applyBorder="1" applyAlignment="1" applyProtection="1">
      <alignment horizontal="center" vertical="center" wrapText="1"/>
    </xf>
    <xf numFmtId="0" fontId="17" fillId="4" borderId="2" xfId="0" applyFont="1" applyFill="1" applyBorder="1" applyAlignment="1" applyProtection="1">
      <alignment horizontal="left" vertical="center"/>
      <protection locked="0"/>
    </xf>
    <xf numFmtId="0" fontId="17" fillId="4" borderId="3" xfId="0" applyFont="1" applyFill="1" applyBorder="1" applyAlignment="1" applyProtection="1">
      <alignment horizontal="left"/>
      <protection locked="0"/>
    </xf>
    <xf numFmtId="0" fontId="18" fillId="4" borderId="3" xfId="0" applyFont="1" applyFill="1" applyBorder="1" applyAlignment="1" applyProtection="1">
      <alignment horizontal="left"/>
      <protection locked="0"/>
    </xf>
    <xf numFmtId="0" fontId="17" fillId="4" borderId="3" xfId="0" applyFont="1" applyFill="1" applyBorder="1" applyProtection="1">
      <protection locked="0"/>
    </xf>
    <xf numFmtId="0" fontId="19" fillId="5" borderId="5" xfId="0" applyFont="1" applyFill="1" applyBorder="1" applyAlignment="1" applyProtection="1">
      <alignment horizontal="left" vertical="center"/>
    </xf>
    <xf numFmtId="0" fontId="19" fillId="5" borderId="6" xfId="0" applyFont="1" applyFill="1" applyBorder="1" applyAlignment="1" applyProtection="1">
      <alignment horizontal="left" vertical="center"/>
    </xf>
    <xf numFmtId="0" fontId="18" fillId="5" borderId="6" xfId="0" applyFont="1" applyFill="1" applyBorder="1" applyAlignment="1" applyProtection="1">
      <alignment horizontal="left" vertical="center"/>
    </xf>
    <xf numFmtId="0" fontId="19" fillId="5" borderId="6" xfId="0" applyFont="1" applyFill="1" applyBorder="1" applyAlignment="1" applyProtection="1">
      <alignment vertical="center" wrapText="1"/>
    </xf>
    <xf numFmtId="0" fontId="1" fillId="6" borderId="10" xfId="0" applyFont="1" applyFill="1" applyBorder="1" applyAlignment="1" applyProtection="1">
      <alignment horizontal="center" vertical="center" wrapText="1"/>
    </xf>
    <xf numFmtId="0" fontId="1" fillId="6" borderId="10" xfId="0" applyFont="1" applyFill="1" applyBorder="1" applyAlignment="1" applyProtection="1">
      <alignment horizontal="left" vertical="center" wrapText="1"/>
    </xf>
    <xf numFmtId="1" fontId="1" fillId="6" borderId="10" xfId="0" applyNumberFormat="1" applyFont="1" applyFill="1" applyBorder="1" applyAlignment="1" applyProtection="1">
      <alignment horizontal="center" vertical="center" wrapText="1"/>
      <protection locked="0"/>
    </xf>
    <xf numFmtId="1" fontId="1" fillId="6" borderId="10" xfId="0" applyNumberFormat="1" applyFont="1" applyFill="1" applyBorder="1" applyAlignment="1" applyProtection="1">
      <alignment horizontal="center" vertical="center" wrapText="1"/>
    </xf>
    <xf numFmtId="0" fontId="18" fillId="6" borderId="9" xfId="0" applyFont="1" applyFill="1" applyBorder="1" applyAlignment="1" applyProtection="1">
      <alignment horizontal="left" vertical="center" wrapText="1"/>
    </xf>
    <xf numFmtId="0" fontId="14" fillId="6" borderId="10" xfId="0" applyFont="1" applyFill="1" applyBorder="1" applyAlignment="1" applyProtection="1">
      <alignment horizontal="center" vertical="center" wrapText="1"/>
    </xf>
    <xf numFmtId="0" fontId="14" fillId="7" borderId="11" xfId="0" applyFont="1" applyFill="1" applyBorder="1" applyAlignment="1" applyProtection="1">
      <alignment horizontal="center" vertical="center" wrapText="1"/>
    </xf>
    <xf numFmtId="0" fontId="14" fillId="7" borderId="11" xfId="0" applyFont="1" applyFill="1" applyBorder="1" applyAlignment="1" applyProtection="1">
      <alignment vertical="center" wrapText="1"/>
    </xf>
    <xf numFmtId="0" fontId="20" fillId="8" borderId="11" xfId="0" applyFont="1" applyFill="1" applyBorder="1" applyAlignment="1" applyProtection="1">
      <alignment horizontal="left" vertical="center" wrapText="1"/>
    </xf>
    <xf numFmtId="1" fontId="20" fillId="9" borderId="11" xfId="0" applyNumberFormat="1" applyFont="1" applyFill="1" applyBorder="1" applyAlignment="1" applyProtection="1">
      <alignment horizontal="center" vertical="center" wrapText="1"/>
      <protection locked="0"/>
    </xf>
    <xf numFmtId="0" fontId="20" fillId="9" borderId="11" xfId="0" applyFont="1" applyFill="1" applyBorder="1" applyAlignment="1" applyProtection="1">
      <alignment horizontal="center" vertical="center" wrapText="1"/>
      <protection locked="0"/>
    </xf>
    <xf numFmtId="0" fontId="18" fillId="6" borderId="12" xfId="0" applyFont="1" applyFill="1" applyBorder="1" applyAlignment="1" applyProtection="1">
      <alignment horizontal="left" vertical="center" wrapText="1"/>
    </xf>
    <xf numFmtId="0" fontId="14" fillId="7" borderId="13" xfId="0" applyFont="1" applyFill="1" applyBorder="1" applyAlignment="1" applyProtection="1">
      <alignment horizontal="center" vertical="center" wrapText="1"/>
    </xf>
    <xf numFmtId="0" fontId="14" fillId="7" borderId="13" xfId="0" applyFont="1" applyFill="1" applyBorder="1" applyAlignment="1" applyProtection="1">
      <alignment vertical="center" wrapText="1"/>
    </xf>
    <xf numFmtId="0" fontId="20" fillId="8" borderId="13" xfId="0" applyFont="1" applyFill="1" applyBorder="1" applyAlignment="1" applyProtection="1">
      <alignment horizontal="left" vertical="center" wrapText="1"/>
    </xf>
    <xf numFmtId="0" fontId="20" fillId="7" borderId="11" xfId="0" applyFont="1" applyFill="1" applyBorder="1" applyAlignment="1" applyProtection="1">
      <alignment horizontal="center" vertical="center" wrapText="1"/>
    </xf>
    <xf numFmtId="0" fontId="14" fillId="7" borderId="11" xfId="0" applyNumberFormat="1" applyFont="1" applyFill="1" applyBorder="1" applyAlignment="1" applyProtection="1">
      <alignment horizontal="left" vertical="center" wrapText="1"/>
    </xf>
    <xf numFmtId="0" fontId="14" fillId="7" borderId="11" xfId="0" applyFont="1" applyFill="1" applyBorder="1" applyAlignment="1" applyProtection="1">
      <alignment horizontal="left" vertical="center" wrapText="1"/>
    </xf>
    <xf numFmtId="0" fontId="20" fillId="8" borderId="11" xfId="0" applyNumberFormat="1" applyFont="1" applyFill="1" applyBorder="1" applyAlignment="1" applyProtection="1">
      <alignment horizontal="left" vertical="center" wrapText="1"/>
    </xf>
    <xf numFmtId="0" fontId="20" fillId="7" borderId="13" xfId="0" applyFont="1" applyFill="1" applyBorder="1" applyAlignment="1" applyProtection="1">
      <alignment horizontal="center" vertical="center" wrapText="1"/>
    </xf>
    <xf numFmtId="0" fontId="20" fillId="8" borderId="13" xfId="0" applyNumberFormat="1" applyFont="1" applyFill="1" applyBorder="1" applyAlignment="1" applyProtection="1">
      <alignment horizontal="left" vertical="center" wrapText="1"/>
    </xf>
    <xf numFmtId="0" fontId="21" fillId="7" borderId="11" xfId="0" applyFont="1" applyFill="1" applyBorder="1" applyAlignment="1" applyProtection="1">
      <alignment horizontal="center" vertical="center" wrapText="1"/>
    </xf>
    <xf numFmtId="0" fontId="21" fillId="7" borderId="11" xfId="0" applyNumberFormat="1" applyFont="1" applyFill="1" applyBorder="1" applyAlignment="1" applyProtection="1">
      <alignment horizontal="left" vertical="center" wrapText="1"/>
    </xf>
    <xf numFmtId="0" fontId="20" fillId="8" borderId="13" xfId="0" applyFont="1" applyFill="1" applyBorder="1" applyAlignment="1" applyProtection="1">
      <alignment horizontal="center" vertical="center" wrapText="1"/>
    </xf>
    <xf numFmtId="1" fontId="20" fillId="9" borderId="13" xfId="0" applyNumberFormat="1" applyFont="1" applyFill="1" applyBorder="1" applyAlignment="1" applyProtection="1">
      <alignment horizontal="center" vertical="center" wrapText="1"/>
      <protection locked="0"/>
    </xf>
    <xf numFmtId="0" fontId="20" fillId="9" borderId="13" xfId="0" applyFont="1" applyFill="1" applyBorder="1" applyAlignment="1" applyProtection="1">
      <alignment horizontal="center" vertical="center" wrapText="1"/>
      <protection locked="0"/>
    </xf>
    <xf numFmtId="0" fontId="20" fillId="7" borderId="13" xfId="0" applyNumberFormat="1" applyFont="1" applyFill="1" applyBorder="1" applyAlignment="1" applyProtection="1">
      <alignment horizontal="left" vertical="center" wrapText="1"/>
    </xf>
    <xf numFmtId="0" fontId="20" fillId="7" borderId="13" xfId="0" applyFont="1" applyFill="1" applyBorder="1" applyAlignment="1" applyProtection="1">
      <alignment horizontal="left" vertical="center" wrapText="1"/>
    </xf>
    <xf numFmtId="1" fontId="20" fillId="8" borderId="11" xfId="0" applyNumberFormat="1" applyFont="1" applyFill="1" applyBorder="1" applyAlignment="1" applyProtection="1">
      <alignment horizontal="center" vertical="center" wrapText="1"/>
    </xf>
    <xf numFmtId="0" fontId="18" fillId="8" borderId="12" xfId="0" applyFont="1" applyFill="1" applyBorder="1" applyAlignment="1" applyProtection="1">
      <alignment horizontal="left" vertical="center" wrapText="1"/>
    </xf>
    <xf numFmtId="4" fontId="6" fillId="0" borderId="0" xfId="0" applyNumberFormat="1" applyFont="1" applyAlignment="1" applyProtection="1">
      <alignment horizontal="left" vertical="center" wrapText="1"/>
    </xf>
    <xf numFmtId="0" fontId="6" fillId="0" borderId="0" xfId="0" applyFont="1" applyAlignment="1" applyProtection="1">
      <alignment vertical="top"/>
      <protection locked="0"/>
    </xf>
    <xf numFmtId="0" fontId="6" fillId="0" borderId="0" xfId="0" applyFont="1" applyAlignment="1" applyProtection="1">
      <alignment vertical="top"/>
    </xf>
    <xf numFmtId="4" fontId="6" fillId="0" borderId="0" xfId="0" applyNumberFormat="1" applyFont="1" applyAlignment="1" applyProtection="1">
      <alignment horizontal="right" vertical="center"/>
    </xf>
    <xf numFmtId="0" fontId="6" fillId="0" borderId="0" xfId="0" applyFont="1" applyAlignment="1" applyProtection="1">
      <alignment vertical="center"/>
      <protection locked="0"/>
    </xf>
    <xf numFmtId="0" fontId="6" fillId="0" borderId="0" xfId="0" applyFont="1" applyAlignment="1" applyProtection="1">
      <alignment vertical="center"/>
    </xf>
    <xf numFmtId="4" fontId="6" fillId="0" borderId="0" xfId="0" applyNumberFormat="1" applyFont="1" applyAlignment="1" applyProtection="1">
      <alignment vertical="center"/>
    </xf>
    <xf numFmtId="0" fontId="13" fillId="0" borderId="0" xfId="0" applyFont="1" applyProtection="1"/>
    <xf numFmtId="4" fontId="22" fillId="3" borderId="8" xfId="0" applyNumberFormat="1" applyFont="1" applyFill="1" applyBorder="1" applyAlignment="1" applyProtection="1">
      <alignment horizontal="center" vertical="center" wrapText="1"/>
    </xf>
    <xf numFmtId="4" fontId="19" fillId="5" borderId="6" xfId="0" applyNumberFormat="1" applyFont="1" applyFill="1" applyBorder="1" applyAlignment="1" applyProtection="1">
      <alignment vertical="center" wrapText="1"/>
    </xf>
    <xf numFmtId="4" fontId="1" fillId="6" borderId="10" xfId="0" applyNumberFormat="1" applyFont="1" applyFill="1" applyBorder="1" applyAlignment="1" applyProtection="1">
      <alignment horizontal="center" vertical="center" wrapText="1"/>
    </xf>
    <xf numFmtId="4" fontId="1" fillId="8" borderId="10" xfId="0" applyNumberFormat="1" applyFont="1" applyFill="1" applyBorder="1" applyAlignment="1" applyProtection="1">
      <alignment horizontal="center" vertical="center" wrapText="1"/>
    </xf>
    <xf numFmtId="1" fontId="1" fillId="8" borderId="10" xfId="0" applyNumberFormat="1" applyFont="1" applyFill="1" applyBorder="1" applyAlignment="1" applyProtection="1">
      <alignment horizontal="center" vertical="center" wrapText="1"/>
      <protection locked="0"/>
    </xf>
    <xf numFmtId="1" fontId="1" fillId="8" borderId="10" xfId="0" applyNumberFormat="1" applyFont="1" applyFill="1" applyBorder="1" applyAlignment="1" applyProtection="1">
      <alignment horizontal="center" vertical="center" wrapText="1"/>
    </xf>
    <xf numFmtId="0" fontId="23" fillId="0" borderId="0" xfId="0" applyFont="1" applyProtection="1">
      <protection locked="0"/>
    </xf>
    <xf numFmtId="4" fontId="6" fillId="0" borderId="0" xfId="0" applyNumberFormat="1" applyFont="1" applyAlignment="1" applyProtection="1">
      <alignment horizontal="left" vertical="center"/>
      <protection locked="0"/>
    </xf>
    <xf numFmtId="0" fontId="6" fillId="0" borderId="0" xfId="0" applyFont="1" applyAlignment="1" applyProtection="1">
      <alignment horizontal="left" vertical="center"/>
    </xf>
    <xf numFmtId="0" fontId="6" fillId="0" borderId="0" xfId="0" applyFont="1" applyAlignment="1" applyProtection="1">
      <alignment horizontal="left" vertical="center"/>
      <protection locked="0"/>
    </xf>
    <xf numFmtId="4" fontId="6" fillId="0" borderId="0" xfId="0" applyNumberFormat="1" applyFont="1" applyAlignment="1" applyProtection="1">
      <alignment vertical="center"/>
      <protection locked="0"/>
    </xf>
    <xf numFmtId="4" fontId="22" fillId="3" borderId="7" xfId="0" applyNumberFormat="1" applyFont="1" applyFill="1" applyBorder="1" applyAlignment="1" applyProtection="1">
      <alignment horizontal="center" vertical="center" wrapText="1"/>
    </xf>
    <xf numFmtId="0" fontId="14" fillId="0" borderId="0" xfId="0" applyFont="1" applyProtection="1"/>
    <xf numFmtId="0" fontId="17" fillId="4" borderId="15" xfId="0" applyFont="1" applyFill="1" applyBorder="1" applyProtection="1">
      <protection locked="0"/>
    </xf>
    <xf numFmtId="0" fontId="19" fillId="5" borderId="6" xfId="0" applyFont="1" applyFill="1" applyBorder="1" applyAlignment="1" applyProtection="1">
      <alignment horizontal="center" vertical="center" wrapText="1"/>
    </xf>
    <xf numFmtId="4" fontId="19" fillId="5" borderId="16" xfId="0" applyNumberFormat="1" applyFont="1" applyFill="1" applyBorder="1" applyAlignment="1" applyProtection="1">
      <alignment vertical="center" wrapText="1"/>
    </xf>
    <xf numFmtId="2" fontId="1" fillId="6" borderId="10" xfId="0" applyNumberFormat="1" applyFont="1" applyFill="1" applyBorder="1" applyAlignment="1" applyProtection="1">
      <alignment horizontal="center" vertical="center" wrapText="1"/>
    </xf>
    <xf numFmtId="166" fontId="1" fillId="6" borderId="17" xfId="1" applyFont="1" applyFill="1" applyBorder="1" applyAlignment="1" applyProtection="1">
      <alignment vertical="center" wrapText="1"/>
    </xf>
    <xf numFmtId="2" fontId="20" fillId="9" borderId="11" xfId="0" applyNumberFormat="1" applyFont="1" applyFill="1" applyBorder="1" applyAlignment="1" applyProtection="1">
      <alignment horizontal="center" vertical="center" wrapText="1"/>
    </xf>
    <xf numFmtId="4" fontId="1" fillId="6" borderId="18" xfId="0" applyNumberFormat="1" applyFont="1" applyFill="1" applyBorder="1" applyAlignment="1" applyProtection="1">
      <alignment horizontal="center" vertical="center" wrapText="1"/>
    </xf>
    <xf numFmtId="2" fontId="20" fillId="9" borderId="13" xfId="0" applyNumberFormat="1" applyFont="1" applyFill="1" applyBorder="1" applyAlignment="1" applyProtection="1">
      <alignment horizontal="center" vertical="center" wrapText="1"/>
    </xf>
    <xf numFmtId="166" fontId="1" fillId="6" borderId="19" xfId="1" applyFont="1" applyFill="1" applyBorder="1" applyAlignment="1" applyProtection="1">
      <alignment vertical="center" wrapText="1"/>
    </xf>
    <xf numFmtId="2" fontId="1" fillId="6" borderId="17" xfId="0" applyNumberFormat="1" applyFont="1" applyFill="1" applyBorder="1" applyAlignment="1" applyProtection="1">
      <alignment vertical="center" wrapText="1"/>
    </xf>
    <xf numFmtId="2" fontId="1" fillId="6" borderId="18" xfId="0" applyNumberFormat="1" applyFont="1" applyFill="1" applyBorder="1" applyAlignment="1" applyProtection="1">
      <alignment horizontal="center" vertical="center" wrapText="1"/>
    </xf>
    <xf numFmtId="2" fontId="1" fillId="6" borderId="19" xfId="0" applyNumberFormat="1" applyFont="1" applyFill="1" applyBorder="1" applyAlignment="1" applyProtection="1">
      <alignment vertical="center" wrapText="1"/>
    </xf>
    <xf numFmtId="4" fontId="1" fillId="8" borderId="18" xfId="0" applyNumberFormat="1" applyFont="1" applyFill="1" applyBorder="1" applyAlignment="1" applyProtection="1">
      <alignment horizontal="center" vertical="center" wrapText="1"/>
    </xf>
    <xf numFmtId="2" fontId="1" fillId="8" borderId="18" xfId="0" applyNumberFormat="1" applyFont="1" applyFill="1" applyBorder="1" applyAlignment="1" applyProtection="1">
      <alignment horizontal="center" vertical="center" wrapText="1"/>
    </xf>
    <xf numFmtId="2" fontId="1" fillId="8" borderId="19" xfId="0" applyNumberFormat="1" applyFont="1" applyFill="1" applyBorder="1" applyAlignment="1" applyProtection="1">
      <alignment vertical="center" wrapText="1"/>
    </xf>
    <xf numFmtId="0" fontId="1" fillId="6" borderId="18" xfId="0" applyFont="1" applyFill="1" applyBorder="1" applyAlignment="1" applyProtection="1">
      <alignment horizontal="left" vertical="center" wrapText="1"/>
    </xf>
    <xf numFmtId="0" fontId="20" fillId="7" borderId="11" xfId="0" applyFont="1" applyFill="1" applyBorder="1" applyAlignment="1" applyProtection="1">
      <alignment horizontal="left" vertical="center" wrapText="1"/>
    </xf>
    <xf numFmtId="0" fontId="20" fillId="7" borderId="11" xfId="0" applyNumberFormat="1" applyFont="1" applyFill="1" applyBorder="1" applyAlignment="1" applyProtection="1">
      <alignment horizontal="left" vertical="center" wrapText="1"/>
    </xf>
    <xf numFmtId="166" fontId="20" fillId="7" borderId="11" xfId="0" applyNumberFormat="1" applyFont="1" applyFill="1" applyBorder="1" applyAlignment="1" applyProtection="1">
      <alignment horizontal="left" vertical="center" wrapText="1"/>
    </xf>
    <xf numFmtId="166" fontId="20" fillId="7" borderId="13" xfId="0" applyNumberFormat="1" applyFont="1" applyFill="1" applyBorder="1" applyAlignment="1" applyProtection="1">
      <alignment horizontal="left" vertical="center" wrapText="1"/>
    </xf>
    <xf numFmtId="166" fontId="20" fillId="7" borderId="13" xfId="0" applyNumberFormat="1" applyFont="1" applyFill="1" applyBorder="1" applyAlignment="1" applyProtection="1">
      <alignment horizontal="center" vertical="center" wrapText="1"/>
    </xf>
    <xf numFmtId="0" fontId="20" fillId="8" borderId="11" xfId="0" applyFont="1" applyFill="1" applyBorder="1" applyAlignment="1" applyProtection="1">
      <alignment horizontal="center" vertical="center" wrapText="1"/>
    </xf>
    <xf numFmtId="166" fontId="20" fillId="7" borderId="11" xfId="0" applyNumberFormat="1" applyFont="1" applyFill="1" applyBorder="1" applyAlignment="1" applyProtection="1">
      <alignment horizontal="center" vertical="center" wrapText="1"/>
    </xf>
    <xf numFmtId="0" fontId="20" fillId="0" borderId="13" xfId="0" applyFont="1" applyFill="1" applyBorder="1" applyAlignment="1" applyProtection="1">
      <alignment horizontal="center" vertical="center" wrapText="1"/>
    </xf>
    <xf numFmtId="0" fontId="20" fillId="0" borderId="13" xfId="0" applyNumberFormat="1" applyFont="1" applyFill="1" applyBorder="1" applyAlignment="1" applyProtection="1">
      <alignment horizontal="left" vertical="center" wrapText="1"/>
    </xf>
    <xf numFmtId="1" fontId="20" fillId="0" borderId="11" xfId="0" applyNumberFormat="1" applyFont="1" applyFill="1" applyBorder="1" applyAlignment="1" applyProtection="1">
      <alignment horizontal="center" vertical="center" wrapText="1"/>
      <protection locked="0"/>
    </xf>
    <xf numFmtId="0" fontId="20" fillId="0" borderId="11" xfId="0" applyFont="1" applyFill="1" applyBorder="1" applyAlignment="1" applyProtection="1">
      <alignment horizontal="center" vertical="center" wrapText="1"/>
      <protection locked="0"/>
    </xf>
    <xf numFmtId="166" fontId="1" fillId="6" borderId="17" xfId="1" applyFont="1" applyFill="1" applyBorder="1" applyAlignment="1" applyProtection="1">
      <alignment horizontal="center" vertical="center" wrapText="1"/>
    </xf>
    <xf numFmtId="0" fontId="20" fillId="8" borderId="13" xfId="0" applyNumberFormat="1" applyFont="1" applyFill="1" applyBorder="1" applyAlignment="1" applyProtection="1">
      <alignment vertical="center" wrapText="1"/>
    </xf>
    <xf numFmtId="166" fontId="20" fillId="8" borderId="13" xfId="0" applyNumberFormat="1" applyFont="1" applyFill="1" applyBorder="1" applyAlignment="1" applyProtection="1">
      <alignment horizontal="center" vertical="center" wrapText="1"/>
    </xf>
    <xf numFmtId="166" fontId="1" fillId="6" borderId="19" xfId="1" applyFont="1" applyFill="1" applyBorder="1" applyAlignment="1" applyProtection="1">
      <alignment horizontal="center" vertical="center" wrapText="1"/>
    </xf>
    <xf numFmtId="0" fontId="18" fillId="5" borderId="20" xfId="0" applyFont="1" applyFill="1" applyBorder="1" applyAlignment="1" applyProtection="1">
      <alignment horizontal="left" vertical="center"/>
    </xf>
    <xf numFmtId="0" fontId="19" fillId="5" borderId="20" xfId="0" applyFont="1" applyFill="1" applyBorder="1" applyAlignment="1" applyProtection="1">
      <alignment horizontal="left" vertical="center"/>
    </xf>
    <xf numFmtId="0" fontId="19" fillId="5" borderId="20" xfId="0" applyFont="1" applyFill="1" applyBorder="1" applyAlignment="1" applyProtection="1">
      <alignment vertical="center" wrapText="1"/>
    </xf>
    <xf numFmtId="1" fontId="15" fillId="6" borderId="9" xfId="0" applyNumberFormat="1" applyFont="1" applyFill="1" applyBorder="1" applyAlignment="1" applyProtection="1">
      <alignment horizontal="left" vertical="center" wrapText="1"/>
    </xf>
    <xf numFmtId="49" fontId="20" fillId="7" borderId="11" xfId="3" applyNumberFormat="1" applyFont="1" applyFill="1" applyBorder="1" applyAlignment="1" applyProtection="1">
      <alignment horizontal="center" vertical="center" wrapText="1"/>
    </xf>
    <xf numFmtId="49" fontId="20" fillId="8" borderId="11" xfId="0" applyNumberFormat="1" applyFont="1" applyFill="1" applyBorder="1" applyAlignment="1" applyProtection="1">
      <alignment horizontal="center" vertical="center" wrapText="1"/>
    </xf>
    <xf numFmtId="1" fontId="15" fillId="6" borderId="12" xfId="0" applyNumberFormat="1" applyFont="1" applyFill="1" applyBorder="1" applyAlignment="1" applyProtection="1">
      <alignment horizontal="left" vertical="center" wrapText="1"/>
    </xf>
    <xf numFmtId="49" fontId="20" fillId="7" borderId="13" xfId="3" applyNumberFormat="1" applyFont="1" applyFill="1" applyBorder="1" applyAlignment="1" applyProtection="1">
      <alignment horizontal="center" vertical="center" wrapText="1"/>
    </xf>
    <xf numFmtId="0" fontId="15" fillId="6" borderId="12" xfId="0" applyFont="1" applyFill="1" applyBorder="1" applyAlignment="1" applyProtection="1">
      <alignment horizontal="left" vertical="center" wrapText="1"/>
    </xf>
    <xf numFmtId="49" fontId="20" fillId="8" borderId="13" xfId="0" applyNumberFormat="1" applyFont="1" applyFill="1" applyBorder="1" applyAlignment="1" applyProtection="1">
      <alignment horizontal="center" vertical="center" wrapText="1"/>
    </xf>
    <xf numFmtId="1" fontId="20" fillId="8" borderId="13" xfId="0" applyNumberFormat="1" applyFont="1" applyFill="1" applyBorder="1" applyAlignment="1" applyProtection="1">
      <alignment horizontal="center" vertical="center" wrapText="1"/>
    </xf>
    <xf numFmtId="1" fontId="15" fillId="6" borderId="21" xfId="0" applyNumberFormat="1" applyFont="1" applyFill="1" applyBorder="1" applyAlignment="1" applyProtection="1">
      <alignment horizontal="left" vertical="center" wrapText="1"/>
    </xf>
    <xf numFmtId="49" fontId="20" fillId="7" borderId="22" xfId="3" applyNumberFormat="1" applyFont="1" applyFill="1" applyBorder="1" applyAlignment="1" applyProtection="1">
      <alignment horizontal="center" vertical="center" wrapText="1"/>
    </xf>
    <xf numFmtId="0" fontId="20" fillId="7" borderId="22" xfId="0" applyNumberFormat="1" applyFont="1" applyFill="1" applyBorder="1" applyAlignment="1" applyProtection="1">
      <alignment horizontal="left" vertical="center" wrapText="1"/>
    </xf>
    <xf numFmtId="49" fontId="20" fillId="8" borderId="22" xfId="0" applyNumberFormat="1" applyFont="1" applyFill="1" applyBorder="1" applyAlignment="1" applyProtection="1">
      <alignment horizontal="center" vertical="center" wrapText="1"/>
    </xf>
    <xf numFmtId="0" fontId="2" fillId="4" borderId="2" xfId="0" applyFont="1" applyFill="1" applyBorder="1" applyAlignment="1" applyProtection="1">
      <alignment horizontal="left" vertical="center"/>
    </xf>
    <xf numFmtId="0" fontId="2" fillId="4" borderId="3" xfId="0" applyFont="1" applyFill="1" applyBorder="1" applyAlignment="1" applyProtection="1">
      <alignment horizontal="left" vertical="center" wrapText="1"/>
    </xf>
    <xf numFmtId="0" fontId="19" fillId="5" borderId="23" xfId="0" applyFont="1" applyFill="1" applyBorder="1" applyAlignment="1" applyProtection="1">
      <alignment vertical="center"/>
    </xf>
    <xf numFmtId="0" fontId="19" fillId="5" borderId="24" xfId="0" applyFont="1" applyFill="1" applyBorder="1" applyAlignment="1" applyProtection="1">
      <alignment horizontal="center" vertical="center"/>
    </xf>
    <xf numFmtId="0" fontId="19" fillId="5" borderId="24" xfId="0" applyNumberFormat="1" applyFont="1" applyFill="1" applyBorder="1" applyAlignment="1" applyProtection="1">
      <alignment vertical="center"/>
    </xf>
    <xf numFmtId="0" fontId="19" fillId="5" borderId="24" xfId="0" applyFont="1" applyFill="1" applyBorder="1" applyAlignment="1" applyProtection="1">
      <alignment horizontal="center" vertical="center" wrapText="1"/>
    </xf>
    <xf numFmtId="0" fontId="19" fillId="5" borderId="24" xfId="0" applyFont="1" applyFill="1" applyBorder="1" applyAlignment="1" applyProtection="1">
      <alignment vertical="center" wrapText="1"/>
    </xf>
    <xf numFmtId="1" fontId="15" fillId="6" borderId="13" xfId="0" applyNumberFormat="1" applyFont="1" applyFill="1" applyBorder="1" applyAlignment="1" applyProtection="1">
      <alignment horizontal="left" vertical="center" wrapText="1"/>
    </xf>
    <xf numFmtId="49" fontId="20" fillId="7" borderId="13" xfId="0" applyNumberFormat="1" applyFont="1" applyFill="1" applyBorder="1" applyAlignment="1" applyProtection="1">
      <alignment horizontal="center" vertical="center" wrapText="1"/>
      <protection locked="0"/>
    </xf>
    <xf numFmtId="0" fontId="20" fillId="9" borderId="13" xfId="0" applyNumberFormat="1" applyFont="1" applyFill="1" applyBorder="1" applyAlignment="1" applyProtection="1">
      <alignment horizontal="left" vertical="center" wrapText="1"/>
      <protection locked="0"/>
    </xf>
    <xf numFmtId="1" fontId="1" fillId="6" borderId="13" xfId="0" applyNumberFormat="1" applyFont="1" applyFill="1" applyBorder="1" applyAlignment="1" applyProtection="1">
      <alignment horizontal="center" vertical="center" wrapText="1"/>
    </xf>
    <xf numFmtId="49" fontId="20" fillId="7" borderId="11" xfId="0" applyNumberFormat="1" applyFont="1" applyFill="1" applyBorder="1" applyAlignment="1" applyProtection="1">
      <alignment horizontal="center" vertical="center" wrapText="1"/>
      <protection locked="0"/>
    </xf>
    <xf numFmtId="0" fontId="20" fillId="9" borderId="11" xfId="0" applyNumberFormat="1" applyFont="1" applyFill="1" applyBorder="1" applyAlignment="1" applyProtection="1">
      <alignment horizontal="left" vertical="center" wrapText="1"/>
      <protection locked="0"/>
    </xf>
    <xf numFmtId="166" fontId="20" fillId="9" borderId="11" xfId="0" applyNumberFormat="1" applyFont="1" applyFill="1" applyBorder="1" applyAlignment="1" applyProtection="1">
      <alignment horizontal="center" vertical="center" wrapText="1"/>
      <protection locked="0"/>
    </xf>
    <xf numFmtId="49" fontId="20" fillId="9" borderId="11" xfId="0" applyNumberFormat="1" applyFont="1" applyFill="1" applyBorder="1" applyAlignment="1" applyProtection="1">
      <alignment horizontal="center" vertical="center" wrapText="1"/>
      <protection locked="0"/>
    </xf>
    <xf numFmtId="0" fontId="20" fillId="9" borderId="25" xfId="0" applyNumberFormat="1" applyFont="1" applyFill="1" applyBorder="1" applyAlignment="1" applyProtection="1">
      <alignment horizontal="left" vertical="center" wrapText="1"/>
    </xf>
    <xf numFmtId="49" fontId="20" fillId="9" borderId="13" xfId="0" applyNumberFormat="1" applyFont="1" applyFill="1" applyBorder="1" applyAlignment="1" applyProtection="1">
      <alignment horizontal="center" vertical="center" wrapText="1"/>
      <protection locked="0"/>
    </xf>
    <xf numFmtId="0" fontId="20" fillId="9" borderId="26" xfId="0" applyNumberFormat="1" applyFont="1" applyFill="1" applyBorder="1" applyAlignment="1" applyProtection="1">
      <alignment horizontal="left" vertical="center" wrapText="1"/>
    </xf>
    <xf numFmtId="166" fontId="20" fillId="9" borderId="13" xfId="0" applyNumberFormat="1" applyFont="1" applyFill="1" applyBorder="1" applyAlignment="1" applyProtection="1">
      <alignment horizontal="center" vertical="center" wrapText="1"/>
      <protection locked="0"/>
    </xf>
    <xf numFmtId="0" fontId="19" fillId="5" borderId="23" xfId="0" applyFont="1" applyFill="1" applyBorder="1" applyAlignment="1" applyProtection="1">
      <alignment horizontal="left" vertical="center"/>
    </xf>
    <xf numFmtId="0" fontId="19" fillId="5" borderId="27" xfId="0" applyFont="1" applyFill="1" applyBorder="1" applyAlignment="1" applyProtection="1">
      <alignment horizontal="center" vertical="center" wrapText="1"/>
    </xf>
    <xf numFmtId="0" fontId="19" fillId="5" borderId="27" xfId="0" applyNumberFormat="1" applyFont="1" applyFill="1" applyBorder="1" applyAlignment="1" applyProtection="1">
      <alignment horizontal="center" vertical="center" wrapText="1"/>
    </xf>
    <xf numFmtId="0" fontId="19" fillId="5" borderId="28" xfId="0" applyFont="1" applyFill="1" applyBorder="1" applyAlignment="1" applyProtection="1">
      <alignment horizontal="center" vertical="center" wrapText="1"/>
    </xf>
    <xf numFmtId="4" fontId="19" fillId="5" borderId="20" xfId="0" applyNumberFormat="1" applyFont="1" applyFill="1" applyBorder="1" applyAlignment="1" applyProtection="1">
      <alignment vertical="center" wrapText="1"/>
    </xf>
    <xf numFmtId="4" fontId="1" fillId="6" borderId="29" xfId="0" applyNumberFormat="1" applyFont="1" applyFill="1" applyBorder="1" applyAlignment="1" applyProtection="1">
      <alignment horizontal="center" vertical="center" wrapText="1"/>
    </xf>
    <xf numFmtId="1" fontId="1" fillId="6" borderId="29" xfId="0" applyNumberFormat="1" applyFont="1" applyFill="1" applyBorder="1" applyAlignment="1" applyProtection="1">
      <alignment horizontal="center" vertical="center" wrapText="1"/>
    </xf>
    <xf numFmtId="4" fontId="19" fillId="5" borderId="24" xfId="0" applyNumberFormat="1" applyFont="1" applyFill="1" applyBorder="1" applyAlignment="1" applyProtection="1">
      <alignment vertical="center" wrapText="1"/>
    </xf>
    <xf numFmtId="1" fontId="1" fillId="6" borderId="13" xfId="0" applyNumberFormat="1"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1" fontId="1" fillId="6" borderId="30" xfId="0" applyNumberFormat="1" applyFont="1" applyFill="1" applyBorder="1" applyAlignment="1" applyProtection="1">
      <alignment horizontal="center" vertical="center" wrapText="1"/>
    </xf>
    <xf numFmtId="4" fontId="19" fillId="5" borderId="28" xfId="0" applyNumberFormat="1" applyFont="1" applyFill="1" applyBorder="1" applyAlignment="1" applyProtection="1">
      <alignment horizontal="center" vertical="center" wrapText="1"/>
    </xf>
    <xf numFmtId="1" fontId="1" fillId="6" borderId="18" xfId="0" applyNumberFormat="1" applyFont="1" applyFill="1" applyBorder="1" applyAlignment="1" applyProtection="1">
      <alignment horizontal="center" vertical="center" wrapText="1"/>
    </xf>
    <xf numFmtId="0" fontId="19" fillId="5" borderId="20" xfId="0" applyFont="1" applyFill="1" applyBorder="1" applyAlignment="1" applyProtection="1">
      <alignment horizontal="center" vertical="center" wrapText="1"/>
    </xf>
    <xf numFmtId="4" fontId="19" fillId="5" borderId="31" xfId="0" applyNumberFormat="1" applyFont="1" applyFill="1" applyBorder="1" applyAlignment="1" applyProtection="1">
      <alignment vertical="center" wrapText="1"/>
    </xf>
    <xf numFmtId="2" fontId="1" fillId="6" borderId="10" xfId="0" applyNumberFormat="1" applyFont="1" applyFill="1" applyBorder="1" applyAlignment="1" applyProtection="1">
      <alignment horizontal="center" vertical="center" wrapText="1"/>
      <protection locked="0"/>
    </xf>
    <xf numFmtId="2" fontId="1" fillId="6" borderId="18" xfId="0" applyNumberFormat="1" applyFont="1" applyFill="1" applyBorder="1" applyAlignment="1" applyProtection="1">
      <alignment horizontal="center" vertical="center" wrapText="1"/>
      <protection locked="0"/>
    </xf>
    <xf numFmtId="4" fontId="1" fillId="6" borderId="32" xfId="0" applyNumberFormat="1" applyFont="1" applyFill="1" applyBorder="1" applyAlignment="1" applyProtection="1">
      <alignment horizontal="center" vertical="center" wrapText="1"/>
    </xf>
    <xf numFmtId="2" fontId="1" fillId="6" borderId="32" xfId="0" applyNumberFormat="1" applyFont="1" applyFill="1" applyBorder="1" applyAlignment="1" applyProtection="1">
      <alignment horizontal="center" vertical="center" wrapText="1"/>
      <protection locked="0"/>
    </xf>
    <xf numFmtId="166" fontId="1" fillId="6" borderId="33" xfId="1" applyFont="1" applyFill="1" applyBorder="1" applyAlignment="1" applyProtection="1">
      <alignment horizontal="center" vertical="center" wrapText="1"/>
    </xf>
    <xf numFmtId="0" fontId="2" fillId="4" borderId="15" xfId="0" applyFont="1" applyFill="1" applyBorder="1" applyAlignment="1" applyProtection="1">
      <alignment horizontal="left" vertical="center" wrapText="1"/>
    </xf>
    <xf numFmtId="0" fontId="19" fillId="5" borderId="24" xfId="0" applyNumberFormat="1" applyFont="1" applyFill="1" applyBorder="1" applyAlignment="1" applyProtection="1">
      <alignment horizontal="center" vertical="center" wrapText="1"/>
    </xf>
    <xf numFmtId="166" fontId="19" fillId="5" borderId="34" xfId="1" applyFont="1" applyFill="1" applyBorder="1" applyAlignment="1" applyProtection="1">
      <alignment vertical="center" wrapText="1"/>
    </xf>
    <xf numFmtId="166" fontId="1" fillId="6" borderId="18" xfId="1" applyFont="1" applyFill="1" applyBorder="1" applyAlignment="1" applyProtection="1">
      <alignment horizontal="center" vertical="center" wrapText="1"/>
    </xf>
    <xf numFmtId="0" fontId="19" fillId="5" borderId="28" xfId="0" applyNumberFormat="1" applyFont="1" applyFill="1" applyBorder="1" applyAlignment="1" applyProtection="1">
      <alignment horizontal="center" vertical="center" wrapText="1"/>
    </xf>
    <xf numFmtId="166" fontId="19" fillId="5" borderId="35" xfId="1" applyFont="1" applyFill="1" applyBorder="1" applyAlignment="1" applyProtection="1">
      <alignment vertical="center" wrapText="1"/>
    </xf>
    <xf numFmtId="49" fontId="20" fillId="9" borderId="36" xfId="0" applyNumberFormat="1" applyFont="1" applyFill="1" applyBorder="1" applyAlignment="1" applyProtection="1">
      <alignment horizontal="center" vertical="center" wrapText="1"/>
      <protection locked="0"/>
    </xf>
    <xf numFmtId="166" fontId="20" fillId="9" borderId="36" xfId="0" applyNumberFormat="1" applyFont="1" applyFill="1" applyBorder="1" applyAlignment="1" applyProtection="1">
      <alignment horizontal="center" vertical="center" wrapText="1"/>
      <protection locked="0"/>
    </xf>
    <xf numFmtId="49" fontId="20" fillId="9" borderId="25" xfId="0" applyNumberFormat="1" applyFont="1" applyFill="1" applyBorder="1" applyAlignment="1" applyProtection="1">
      <alignment horizontal="center" vertical="center" wrapText="1"/>
      <protection locked="0"/>
    </xf>
    <xf numFmtId="166" fontId="20" fillId="9" borderId="25" xfId="0" applyNumberFormat="1" applyFont="1" applyFill="1" applyBorder="1" applyAlignment="1" applyProtection="1">
      <alignment horizontal="center" vertical="center" wrapText="1"/>
      <protection locked="0"/>
    </xf>
    <xf numFmtId="49" fontId="20" fillId="9" borderId="32" xfId="0" applyNumberFormat="1" applyFont="1" applyFill="1" applyBorder="1" applyAlignment="1" applyProtection="1">
      <alignment horizontal="left" vertical="center" wrapText="1"/>
    </xf>
    <xf numFmtId="1" fontId="20" fillId="9" borderId="37" xfId="0" applyNumberFormat="1" applyFont="1" applyFill="1" applyBorder="1" applyAlignment="1" applyProtection="1">
      <alignment horizontal="center" vertical="center" wrapText="1"/>
      <protection locked="0"/>
    </xf>
    <xf numFmtId="0" fontId="20" fillId="9" borderId="37" xfId="0" applyFont="1" applyFill="1" applyBorder="1" applyAlignment="1" applyProtection="1">
      <alignment horizontal="center" vertical="center" wrapText="1"/>
      <protection locked="0"/>
    </xf>
    <xf numFmtId="1" fontId="15" fillId="6" borderId="38" xfId="0" applyNumberFormat="1" applyFont="1" applyFill="1" applyBorder="1" applyAlignment="1" applyProtection="1">
      <alignment horizontal="left" vertical="center" wrapText="1"/>
    </xf>
    <xf numFmtId="49" fontId="20" fillId="9" borderId="13" xfId="0" applyNumberFormat="1" applyFont="1" applyFill="1" applyBorder="1" applyAlignment="1" applyProtection="1">
      <alignment horizontal="left" vertical="center" wrapText="1"/>
    </xf>
    <xf numFmtId="0" fontId="20" fillId="9" borderId="13" xfId="0" applyNumberFormat="1" applyFont="1" applyFill="1" applyBorder="1" applyAlignment="1" applyProtection="1">
      <alignment horizontal="left" vertical="center" wrapText="1"/>
    </xf>
    <xf numFmtId="49" fontId="1" fillId="6" borderId="13" xfId="0" applyNumberFormat="1" applyFont="1" applyFill="1" applyBorder="1" applyAlignment="1" applyProtection="1">
      <alignment horizontal="left" vertical="center" wrapText="1"/>
    </xf>
    <xf numFmtId="49" fontId="20" fillId="9" borderId="13" xfId="0" applyNumberFormat="1" applyFont="1" applyFill="1" applyBorder="1" applyAlignment="1" applyProtection="1">
      <alignment horizontal="center" vertical="center" wrapText="1"/>
    </xf>
    <xf numFmtId="0" fontId="13" fillId="5" borderId="27" xfId="0" applyFont="1" applyFill="1" applyBorder="1" applyAlignment="1" applyProtection="1">
      <alignment horizontal="center" vertical="center" wrapText="1"/>
    </xf>
    <xf numFmtId="0" fontId="13" fillId="5" borderId="27" xfId="0" applyNumberFormat="1" applyFont="1" applyFill="1" applyBorder="1" applyAlignment="1" applyProtection="1">
      <alignment horizontal="center" vertical="center" wrapText="1"/>
    </xf>
    <xf numFmtId="0" fontId="25" fillId="5" borderId="28" xfId="0" applyFont="1" applyFill="1" applyBorder="1" applyAlignment="1" applyProtection="1">
      <alignment horizontal="center" vertical="center" wrapText="1"/>
    </xf>
    <xf numFmtId="49" fontId="20" fillId="9" borderId="39" xfId="0" applyNumberFormat="1" applyFont="1" applyFill="1" applyBorder="1" applyAlignment="1" applyProtection="1">
      <alignment horizontal="left" vertical="center" wrapText="1"/>
    </xf>
    <xf numFmtId="0" fontId="20" fillId="9" borderId="36" xfId="0" applyFont="1" applyFill="1" applyBorder="1" applyAlignment="1" applyProtection="1">
      <alignment horizontal="center" vertical="center" wrapText="1"/>
      <protection locked="0"/>
    </xf>
    <xf numFmtId="49" fontId="1" fillId="6" borderId="10" xfId="0" applyNumberFormat="1" applyFont="1" applyFill="1" applyBorder="1" applyAlignment="1" applyProtection="1">
      <alignment horizontal="left" vertical="center" wrapText="1"/>
    </xf>
    <xf numFmtId="49" fontId="20" fillId="9" borderId="25" xfId="0" applyNumberFormat="1" applyFont="1" applyFill="1" applyBorder="1" applyAlignment="1" applyProtection="1">
      <alignment horizontal="left" vertical="center" wrapText="1"/>
    </xf>
    <xf numFmtId="49" fontId="1" fillId="6" borderId="18" xfId="0" applyNumberFormat="1" applyFont="1" applyFill="1" applyBorder="1" applyAlignment="1" applyProtection="1">
      <alignment horizontal="left" vertical="center" wrapText="1"/>
    </xf>
    <xf numFmtId="0" fontId="20" fillId="9" borderId="40" xfId="0" applyNumberFormat="1" applyFont="1" applyFill="1" applyBorder="1" applyAlignment="1" applyProtection="1">
      <alignment horizontal="left" vertical="center" wrapText="1"/>
      <protection locked="0"/>
    </xf>
    <xf numFmtId="166" fontId="20" fillId="9" borderId="40" xfId="0" applyNumberFormat="1" applyFont="1" applyFill="1" applyBorder="1" applyAlignment="1" applyProtection="1">
      <alignment horizontal="center" vertical="center" wrapText="1"/>
      <protection locked="0"/>
    </xf>
    <xf numFmtId="49" fontId="1" fillId="6" borderId="41" xfId="0" applyNumberFormat="1" applyFont="1" applyFill="1" applyBorder="1" applyAlignment="1" applyProtection="1">
      <alignment horizontal="left" vertical="center" wrapText="1"/>
    </xf>
    <xf numFmtId="166" fontId="20" fillId="9" borderId="42" xfId="0" applyNumberFormat="1" applyFont="1" applyFill="1" applyBorder="1" applyAlignment="1" applyProtection="1">
      <alignment horizontal="center" vertical="center" wrapText="1"/>
      <protection locked="0"/>
    </xf>
    <xf numFmtId="166" fontId="20" fillId="9" borderId="43" xfId="0" applyNumberFormat="1" applyFont="1" applyFill="1" applyBorder="1" applyAlignment="1" applyProtection="1">
      <alignment horizontal="center" vertical="center" wrapText="1"/>
      <protection locked="0"/>
    </xf>
    <xf numFmtId="0" fontId="20" fillId="9" borderId="43" xfId="0" applyFont="1" applyFill="1" applyBorder="1" applyAlignment="1" applyProtection="1">
      <alignment horizontal="center" vertical="center" wrapText="1"/>
      <protection locked="0"/>
    </xf>
    <xf numFmtId="166" fontId="20" fillId="9" borderId="0" xfId="0" applyNumberFormat="1" applyFont="1" applyFill="1" applyBorder="1" applyAlignment="1" applyProtection="1">
      <alignment horizontal="center" vertical="center" wrapText="1"/>
      <protection locked="0"/>
    </xf>
    <xf numFmtId="166" fontId="20" fillId="9" borderId="44" xfId="0" applyNumberFormat="1" applyFont="1" applyFill="1" applyBorder="1" applyAlignment="1" applyProtection="1">
      <alignment horizontal="center" vertical="center" wrapText="1"/>
      <protection locked="0"/>
    </xf>
    <xf numFmtId="49" fontId="20" fillId="9" borderId="18" xfId="0" applyNumberFormat="1" applyFont="1" applyFill="1" applyBorder="1" applyAlignment="1" applyProtection="1">
      <alignment horizontal="left" vertical="center" wrapText="1"/>
    </xf>
    <xf numFmtId="166" fontId="1" fillId="6" borderId="18" xfId="0" applyNumberFormat="1" applyFont="1" applyFill="1" applyBorder="1" applyAlignment="1" applyProtection="1">
      <alignment horizontal="left" vertical="center" wrapText="1"/>
    </xf>
    <xf numFmtId="0" fontId="1" fillId="6" borderId="10" xfId="0" applyFont="1" applyFill="1" applyBorder="1" applyAlignment="1" applyProtection="1">
      <alignment horizontal="center" vertical="center" wrapText="1"/>
      <protection locked="0"/>
    </xf>
    <xf numFmtId="0" fontId="19" fillId="5" borderId="45" xfId="0" applyFont="1" applyFill="1" applyBorder="1" applyAlignment="1" applyProtection="1">
      <alignment horizontal="left" vertical="center"/>
    </xf>
    <xf numFmtId="49" fontId="20" fillId="9" borderId="11" xfId="0" applyNumberFormat="1" applyFont="1" applyFill="1" applyBorder="1" applyAlignment="1" applyProtection="1">
      <alignment horizontal="left" vertical="center" wrapText="1"/>
      <protection locked="0"/>
    </xf>
    <xf numFmtId="1" fontId="1" fillId="10" borderId="10" xfId="0" applyNumberFormat="1" applyFont="1" applyFill="1" applyBorder="1" applyAlignment="1" applyProtection="1">
      <alignment horizontal="center" vertical="center" wrapText="1"/>
      <protection locked="0"/>
    </xf>
    <xf numFmtId="49" fontId="20" fillId="9" borderId="13" xfId="0" applyNumberFormat="1" applyFont="1" applyFill="1" applyBorder="1" applyAlignment="1" applyProtection="1">
      <alignment horizontal="left" vertical="center" wrapText="1"/>
      <protection locked="0"/>
    </xf>
    <xf numFmtId="49" fontId="1" fillId="10" borderId="18" xfId="0" applyNumberFormat="1" applyFont="1" applyFill="1" applyBorder="1" applyAlignment="1" applyProtection="1">
      <alignment horizontal="left" vertical="center" wrapText="1"/>
      <protection locked="0"/>
    </xf>
    <xf numFmtId="166" fontId="1" fillId="10" borderId="18" xfId="0" applyNumberFormat="1" applyFont="1" applyFill="1" applyBorder="1" applyAlignment="1" applyProtection="1">
      <alignment horizontal="left" vertical="center" wrapText="1"/>
      <protection locked="0"/>
    </xf>
    <xf numFmtId="0" fontId="1" fillId="10" borderId="10" xfId="0" applyFont="1" applyFill="1" applyBorder="1" applyAlignment="1" applyProtection="1">
      <alignment horizontal="center" vertical="center" wrapText="1"/>
      <protection locked="0"/>
    </xf>
    <xf numFmtId="0" fontId="19" fillId="5" borderId="46" xfId="0" applyFont="1" applyFill="1" applyBorder="1" applyAlignment="1" applyProtection="1">
      <alignment vertical="center"/>
    </xf>
    <xf numFmtId="0" fontId="19" fillId="5" borderId="23" xfId="0" applyFont="1" applyFill="1" applyBorder="1" applyAlignment="1" applyProtection="1">
      <alignment horizontal="center" vertical="center"/>
    </xf>
    <xf numFmtId="0" fontId="19" fillId="5" borderId="47" xfId="0" applyFont="1" applyFill="1" applyBorder="1" applyAlignment="1" applyProtection="1">
      <alignment vertical="center" wrapText="1"/>
    </xf>
    <xf numFmtId="0" fontId="20" fillId="9" borderId="13" xfId="0" applyFont="1" applyFill="1" applyBorder="1" applyAlignment="1" applyProtection="1">
      <alignment horizontal="left" vertical="center" wrapText="1"/>
      <protection locked="0"/>
    </xf>
    <xf numFmtId="0" fontId="19" fillId="5" borderId="37" xfId="0" applyFont="1" applyFill="1" applyBorder="1" applyAlignment="1" applyProtection="1">
      <alignment horizontal="left" vertical="center"/>
    </xf>
    <xf numFmtId="0" fontId="19" fillId="5" borderId="48" xfId="0" applyFont="1" applyFill="1" applyBorder="1" applyAlignment="1" applyProtection="1">
      <alignment horizontal="center" vertical="center" wrapText="1"/>
    </xf>
    <xf numFmtId="0" fontId="19" fillId="5" borderId="48" xfId="0" applyNumberFormat="1" applyFont="1" applyFill="1" applyBorder="1" applyAlignment="1" applyProtection="1">
      <alignment horizontal="center" vertical="center" wrapText="1"/>
    </xf>
    <xf numFmtId="0" fontId="19" fillId="5" borderId="49" xfId="0" applyFont="1" applyFill="1" applyBorder="1" applyAlignment="1" applyProtection="1">
      <alignment horizontal="center" vertical="center" wrapText="1"/>
    </xf>
    <xf numFmtId="49" fontId="20" fillId="7" borderId="11" xfId="0" applyNumberFormat="1" applyFont="1" applyFill="1" applyBorder="1" applyAlignment="1" applyProtection="1">
      <alignment horizontal="left" vertical="center" wrapText="1"/>
      <protection locked="0"/>
    </xf>
    <xf numFmtId="49" fontId="20" fillId="7" borderId="13" xfId="0" applyNumberFormat="1" applyFont="1" applyFill="1" applyBorder="1" applyAlignment="1" applyProtection="1">
      <alignment horizontal="left" vertical="center" wrapText="1"/>
      <protection locked="0"/>
    </xf>
    <xf numFmtId="4" fontId="25" fillId="5" borderId="28" xfId="0" applyNumberFormat="1" applyFont="1" applyFill="1" applyBorder="1" applyAlignment="1" applyProtection="1">
      <alignment horizontal="center" vertical="center" wrapText="1"/>
    </xf>
    <xf numFmtId="0" fontId="25" fillId="5" borderId="28" xfId="0" applyNumberFormat="1" applyFont="1" applyFill="1" applyBorder="1" applyAlignment="1" applyProtection="1">
      <alignment horizontal="center" vertical="center" wrapText="1"/>
    </xf>
    <xf numFmtId="166" fontId="25" fillId="5" borderId="35" xfId="1" applyFont="1" applyFill="1" applyBorder="1" applyAlignment="1" applyProtection="1">
      <alignment vertical="center" wrapText="1"/>
    </xf>
    <xf numFmtId="4" fontId="1" fillId="10" borderId="18" xfId="0" applyNumberFormat="1" applyFont="1" applyFill="1" applyBorder="1" applyAlignment="1" applyProtection="1">
      <alignment horizontal="center" vertical="center" wrapText="1"/>
      <protection locked="0"/>
    </xf>
    <xf numFmtId="166" fontId="1" fillId="10" borderId="19" xfId="1" applyFont="1" applyFill="1" applyBorder="1" applyAlignment="1" applyProtection="1">
      <alignment horizontal="center" vertical="center" wrapText="1"/>
      <protection locked="0"/>
    </xf>
    <xf numFmtId="166" fontId="1" fillId="10" borderId="19" xfId="1" applyFont="1" applyFill="1" applyBorder="1" applyAlignment="1" applyProtection="1">
      <alignment vertical="center" wrapText="1"/>
      <protection locked="0"/>
    </xf>
    <xf numFmtId="2" fontId="1" fillId="10" borderId="19" xfId="0" applyNumberFormat="1" applyFont="1" applyFill="1" applyBorder="1" applyAlignment="1" applyProtection="1">
      <alignment vertical="center" wrapText="1"/>
      <protection locked="0"/>
    </xf>
    <xf numFmtId="49" fontId="1" fillId="7" borderId="13" xfId="0" applyNumberFormat="1" applyFont="1" applyFill="1" applyBorder="1" applyAlignment="1" applyProtection="1">
      <alignment horizontal="center" vertical="center" wrapText="1"/>
      <protection locked="0"/>
    </xf>
    <xf numFmtId="49" fontId="1" fillId="10" borderId="50" xfId="0" applyNumberFormat="1" applyFont="1" applyFill="1" applyBorder="1" applyAlignment="1" applyProtection="1">
      <alignment horizontal="left" vertical="center" wrapText="1"/>
      <protection locked="0"/>
    </xf>
    <xf numFmtId="49" fontId="1" fillId="10" borderId="51" xfId="0" applyNumberFormat="1" applyFont="1" applyFill="1" applyBorder="1" applyAlignment="1" applyProtection="1">
      <alignment horizontal="left" vertical="center" wrapText="1"/>
      <protection locked="0"/>
    </xf>
    <xf numFmtId="166" fontId="1" fillId="10" borderId="51" xfId="0" applyNumberFormat="1" applyFont="1" applyFill="1" applyBorder="1" applyAlignment="1" applyProtection="1">
      <alignment horizontal="left" vertical="center" wrapText="1"/>
      <protection locked="0"/>
    </xf>
    <xf numFmtId="1" fontId="1" fillId="10" borderId="52" xfId="0" applyNumberFormat="1" applyFont="1" applyFill="1" applyBorder="1" applyAlignment="1" applyProtection="1">
      <alignment horizontal="center" vertical="center" wrapText="1"/>
      <protection locked="0"/>
    </xf>
    <xf numFmtId="0" fontId="1" fillId="10" borderId="52" xfId="0" applyFont="1" applyFill="1" applyBorder="1" applyAlignment="1" applyProtection="1">
      <alignment horizontal="center" vertical="center" wrapText="1"/>
      <protection locked="0"/>
    </xf>
    <xf numFmtId="0" fontId="22" fillId="0" borderId="53" xfId="0" applyFont="1" applyBorder="1" applyAlignment="1" applyProtection="1">
      <alignment horizontal="left" vertical="center" wrapText="1"/>
      <protection locked="0"/>
    </xf>
    <xf numFmtId="0" fontId="26" fillId="0" borderId="54" xfId="0" applyFont="1" applyBorder="1" applyAlignment="1" applyProtection="1">
      <alignment horizontal="left" vertical="center" wrapText="1"/>
      <protection locked="0"/>
    </xf>
    <xf numFmtId="0" fontId="1" fillId="0" borderId="54" xfId="0" applyFont="1" applyBorder="1" applyAlignment="1" applyProtection="1">
      <alignment horizontal="left" vertical="center" wrapText="1"/>
      <protection locked="0"/>
    </xf>
    <xf numFmtId="0" fontId="1" fillId="0" borderId="54" xfId="0" applyFont="1" applyBorder="1" applyAlignment="1" applyProtection="1">
      <alignment vertical="center" wrapText="1"/>
      <protection locked="0"/>
    </xf>
    <xf numFmtId="0" fontId="15" fillId="5" borderId="54" xfId="0" applyFont="1" applyFill="1" applyBorder="1" applyAlignment="1" applyProtection="1">
      <alignment horizontal="left" vertical="center" wrapText="1"/>
      <protection locked="0"/>
    </xf>
    <xf numFmtId="0" fontId="1" fillId="5" borderId="54" xfId="0" applyFont="1" applyFill="1" applyBorder="1" applyAlignment="1" applyProtection="1">
      <alignment vertical="center" wrapText="1"/>
      <protection locked="0"/>
    </xf>
    <xf numFmtId="0" fontId="15" fillId="5" borderId="6" xfId="0" applyFont="1" applyFill="1" applyBorder="1" applyAlignment="1" applyProtection="1">
      <alignment horizontal="left" vertical="center" wrapText="1"/>
      <protection locked="0"/>
    </xf>
    <xf numFmtId="0" fontId="1" fillId="5" borderId="6" xfId="0" applyFont="1" applyFill="1" applyBorder="1" applyAlignment="1" applyProtection="1">
      <alignment vertical="center" wrapText="1"/>
      <protection locked="0"/>
    </xf>
    <xf numFmtId="0" fontId="2" fillId="0" borderId="0" xfId="0" applyFont="1" applyAlignment="1" applyProtection="1">
      <alignment horizontal="left" vertical="center" wrapText="1"/>
      <protection locked="0"/>
    </xf>
    <xf numFmtId="0" fontId="28" fillId="0" borderId="0" xfId="0" applyFont="1" applyAlignment="1" applyProtection="1">
      <alignment vertical="center" wrapText="1"/>
      <protection locked="0"/>
    </xf>
    <xf numFmtId="0" fontId="29" fillId="0" borderId="0" xfId="0" applyFont="1" applyAlignment="1" applyProtection="1">
      <alignment horizontal="left" vertical="center"/>
      <protection locked="0"/>
    </xf>
    <xf numFmtId="0" fontId="1"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0" fontId="28" fillId="0" borderId="0" xfId="0" applyFont="1" applyAlignment="1" applyProtection="1">
      <alignment horizontal="center" vertical="center" wrapText="1"/>
      <protection locked="0"/>
    </xf>
    <xf numFmtId="0" fontId="28" fillId="0" borderId="0" xfId="0" applyFont="1" applyAlignment="1" applyProtection="1">
      <alignment horizontal="left" vertical="center" wrapText="1"/>
      <protection locked="0"/>
    </xf>
    <xf numFmtId="166" fontId="28" fillId="0" borderId="0" xfId="0" applyNumberFormat="1" applyFont="1" applyAlignment="1" applyProtection="1">
      <alignment horizontal="center" vertical="center" wrapText="1"/>
      <protection locked="0"/>
    </xf>
    <xf numFmtId="0" fontId="2" fillId="0" borderId="0" xfId="0" applyFont="1" applyAlignment="1" applyProtection="1">
      <alignment horizontal="center" vertical="center" wrapText="1"/>
    </xf>
    <xf numFmtId="0" fontId="2" fillId="0" borderId="0" xfId="0" applyFont="1" applyAlignment="1" applyProtection="1">
      <alignment horizontal="left" vertical="center"/>
    </xf>
    <xf numFmtId="0" fontId="28" fillId="0" borderId="0" xfId="0" applyFont="1" applyAlignment="1" applyProtection="1">
      <alignment vertical="center" wrapText="1"/>
    </xf>
    <xf numFmtId="4" fontId="2" fillId="0" borderId="0" xfId="0" applyNumberFormat="1" applyFont="1" applyAlignment="1" applyProtection="1">
      <alignment horizontal="left" vertical="center"/>
    </xf>
    <xf numFmtId="0" fontId="2" fillId="0" borderId="54" xfId="0" applyFont="1" applyBorder="1" applyAlignment="1" applyProtection="1">
      <alignment horizontal="center" vertical="center" wrapText="1"/>
      <protection locked="0"/>
    </xf>
    <xf numFmtId="0" fontId="28" fillId="0" borderId="54"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17" fillId="0" borderId="0" xfId="0" applyFont="1" applyAlignment="1" applyProtection="1">
      <alignment horizontal="center"/>
      <protection locked="0"/>
    </xf>
    <xf numFmtId="0" fontId="30" fillId="0" borderId="0" xfId="0" applyFont="1" applyAlignment="1" applyProtection="1">
      <alignment horizontal="center"/>
      <protection locked="0"/>
    </xf>
    <xf numFmtId="0" fontId="30" fillId="0" borderId="0" xfId="0" applyFont="1" applyProtection="1">
      <protection locked="0"/>
    </xf>
    <xf numFmtId="4" fontId="1" fillId="0" borderId="54" xfId="0" applyNumberFormat="1" applyFont="1" applyBorder="1" applyAlignment="1" applyProtection="1">
      <alignment vertical="center" wrapText="1"/>
      <protection locked="0"/>
    </xf>
    <xf numFmtId="4" fontId="1" fillId="5" borderId="54" xfId="0" applyNumberFormat="1" applyFont="1" applyFill="1" applyBorder="1" applyAlignment="1" applyProtection="1">
      <alignment vertical="center" wrapText="1"/>
      <protection locked="0"/>
    </xf>
    <xf numFmtId="4" fontId="1" fillId="5" borderId="6" xfId="0" applyNumberFormat="1" applyFont="1" applyFill="1" applyBorder="1" applyAlignment="1" applyProtection="1">
      <alignment vertical="center" wrapText="1"/>
      <protection locked="0"/>
    </xf>
    <xf numFmtId="4" fontId="28" fillId="0" borderId="0" xfId="0" applyNumberFormat="1" applyFont="1" applyAlignment="1" applyProtection="1">
      <alignment vertical="center" wrapText="1"/>
      <protection locked="0"/>
    </xf>
    <xf numFmtId="4" fontId="28" fillId="0" borderId="0" xfId="0" applyNumberFormat="1" applyFont="1" applyAlignment="1" applyProtection="1">
      <alignment horizontal="center" vertical="center" wrapText="1"/>
      <protection locked="0"/>
    </xf>
    <xf numFmtId="4" fontId="30" fillId="0" borderId="0" xfId="0" applyNumberFormat="1" applyFont="1" applyProtection="1"/>
    <xf numFmtId="4" fontId="28" fillId="0" borderId="0" xfId="0" applyNumberFormat="1" applyFont="1" applyAlignment="1" applyProtection="1">
      <alignment vertical="center" wrapText="1"/>
    </xf>
    <xf numFmtId="4" fontId="30" fillId="0" borderId="0" xfId="0" applyNumberFormat="1" applyFont="1" applyProtection="1">
      <protection locked="0"/>
    </xf>
    <xf numFmtId="0" fontId="30" fillId="0" borderId="0" xfId="0" applyFont="1" applyProtection="1"/>
    <xf numFmtId="4" fontId="1" fillId="10" borderId="50" xfId="0" applyNumberFormat="1" applyFont="1" applyFill="1" applyBorder="1" applyAlignment="1" applyProtection="1">
      <alignment horizontal="center" vertical="center" wrapText="1"/>
      <protection locked="0"/>
    </xf>
    <xf numFmtId="2" fontId="1" fillId="10" borderId="50" xfId="0" applyNumberFormat="1" applyFont="1" applyFill="1" applyBorder="1" applyAlignment="1" applyProtection="1">
      <alignment horizontal="center" vertical="center" wrapText="1"/>
      <protection locked="0"/>
    </xf>
    <xf numFmtId="2" fontId="1" fillId="10" borderId="55" xfId="0" applyNumberFormat="1" applyFont="1" applyFill="1" applyBorder="1" applyAlignment="1" applyProtection="1">
      <alignment vertical="center" wrapText="1"/>
      <protection locked="0"/>
    </xf>
    <xf numFmtId="0" fontId="1" fillId="0" borderId="54" xfId="0" applyFont="1" applyBorder="1" applyAlignment="1" applyProtection="1">
      <alignment horizontal="center" vertical="center" wrapText="1"/>
      <protection locked="0"/>
    </xf>
    <xf numFmtId="0" fontId="28" fillId="0" borderId="0" xfId="0" applyFont="1" applyAlignment="1" applyProtection="1">
      <alignment horizontal="right" vertical="center" wrapText="1"/>
      <protection locked="0"/>
    </xf>
    <xf numFmtId="4" fontId="28" fillId="0" borderId="0" xfId="0" applyNumberFormat="1" applyFont="1" applyAlignment="1" applyProtection="1">
      <alignment horizontal="right" vertical="center" wrapText="1"/>
      <protection locked="0"/>
    </xf>
    <xf numFmtId="0" fontId="28" fillId="0" borderId="0" xfId="0" applyFont="1" applyAlignment="1" applyProtection="1">
      <alignment horizontal="center" vertical="center" wrapText="1"/>
    </xf>
    <xf numFmtId="0" fontId="1" fillId="0" borderId="0" xfId="0" applyFont="1" applyAlignment="1" applyProtection="1">
      <alignment horizontal="center" vertical="center" wrapText="1"/>
    </xf>
    <xf numFmtId="0" fontId="0" fillId="0" borderId="0" xfId="0" applyFont="1" applyAlignment="1" applyProtection="1"/>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4" fillId="0" borderId="0" xfId="0" applyFont="1" applyAlignment="1" applyProtection="1">
      <alignment horizontal="left" vertical="center"/>
    </xf>
    <xf numFmtId="0" fontId="3" fillId="0" borderId="0" xfId="0" applyFont="1" applyAlignment="1" applyProtection="1">
      <alignment horizontal="center" vertical="center" wrapText="1"/>
    </xf>
    <xf numFmtId="0" fontId="8" fillId="0" borderId="0" xfId="0" applyFont="1" applyAlignment="1" applyProtection="1">
      <alignment horizontal="left" vertical="top"/>
    </xf>
    <xf numFmtId="0" fontId="8" fillId="0" borderId="0" xfId="0" applyFont="1" applyAlignment="1" applyProtection="1">
      <alignment horizontal="left" vertical="top" wrapText="1"/>
    </xf>
    <xf numFmtId="0" fontId="10" fillId="0" borderId="0" xfId="0" applyFont="1" applyAlignment="1" applyProtection="1">
      <alignment horizontal="left" vertical="center"/>
    </xf>
    <xf numFmtId="0" fontId="11" fillId="0" borderId="0" xfId="0" applyFont="1" applyAlignment="1" applyProtection="1">
      <alignment horizontal="center" vertical="center"/>
    </xf>
    <xf numFmtId="0" fontId="6" fillId="2" borderId="1" xfId="0" applyFont="1" applyFill="1" applyBorder="1" applyAlignment="1" applyProtection="1">
      <alignment vertical="top"/>
      <protection locked="0"/>
    </xf>
    <xf numFmtId="0" fontId="12" fillId="0" borderId="1" xfId="0" applyFont="1" applyBorder="1" applyProtection="1">
      <protection locked="0"/>
    </xf>
    <xf numFmtId="0" fontId="6" fillId="2" borderId="1" xfId="0" applyFont="1" applyFill="1" applyBorder="1" applyAlignment="1" applyProtection="1">
      <alignment horizontal="left" vertical="center"/>
      <protection locked="0"/>
    </xf>
    <xf numFmtId="0" fontId="6" fillId="2" borderId="1" xfId="0" applyFont="1" applyFill="1" applyBorder="1" applyAlignment="1" applyProtection="1">
      <alignment vertical="center"/>
      <protection locked="0"/>
    </xf>
    <xf numFmtId="0" fontId="6" fillId="2" borderId="14" xfId="0" applyFont="1" applyFill="1" applyBorder="1" applyAlignment="1" applyProtection="1">
      <alignment horizontal="left" vertical="center"/>
      <protection locked="0"/>
    </xf>
    <xf numFmtId="0" fontId="12" fillId="0" borderId="14" xfId="0" applyFont="1" applyBorder="1" applyProtection="1">
      <protection locked="0"/>
    </xf>
    <xf numFmtId="0" fontId="24" fillId="2" borderId="14" xfId="2" applyFill="1" applyBorder="1" applyAlignment="1" applyProtection="1">
      <alignment horizontal="left" vertical="center"/>
      <protection locked="0"/>
    </xf>
    <xf numFmtId="0" fontId="6" fillId="2" borderId="14" xfId="0" quotePrefix="1" applyFont="1" applyFill="1" applyBorder="1" applyAlignment="1" applyProtection="1">
      <alignment horizontal="left" vertical="center"/>
      <protection locked="0"/>
    </xf>
    <xf numFmtId="0" fontId="3" fillId="3" borderId="5" xfId="0" applyFont="1" applyFill="1" applyBorder="1" applyAlignment="1" applyProtection="1">
      <alignment horizontal="center" vertical="center" wrapText="1"/>
    </xf>
    <xf numFmtId="0" fontId="12" fillId="0" borderId="6" xfId="0" applyFont="1" applyBorder="1" applyProtection="1"/>
    <xf numFmtId="0" fontId="3" fillId="5" borderId="5" xfId="0" applyFont="1" applyFill="1" applyBorder="1" applyAlignment="1" applyProtection="1">
      <alignment horizontal="left" vertical="center" wrapText="1"/>
    </xf>
    <xf numFmtId="0" fontId="12" fillId="0" borderId="16" xfId="0" applyFont="1" applyBorder="1" applyProtection="1"/>
    <xf numFmtId="169" fontId="15" fillId="5" borderId="5" xfId="0" applyNumberFormat="1" applyFont="1" applyFill="1" applyBorder="1" applyAlignment="1" applyProtection="1">
      <alignment horizontal="center" vertical="center" wrapText="1"/>
      <protection locked="0"/>
    </xf>
    <xf numFmtId="0" fontId="12" fillId="0" borderId="6" xfId="0" applyFont="1" applyBorder="1" applyProtection="1">
      <protection locked="0"/>
    </xf>
    <xf numFmtId="0" fontId="12" fillId="0" borderId="16" xfId="0" applyFont="1" applyBorder="1" applyProtection="1">
      <protection locked="0"/>
    </xf>
    <xf numFmtId="169" fontId="15" fillId="5" borderId="5" xfId="0" applyNumberFormat="1" applyFont="1" applyFill="1" applyBorder="1" applyAlignment="1" applyProtection="1">
      <alignment horizontal="center" vertical="center" wrapText="1"/>
    </xf>
    <xf numFmtId="0" fontId="15" fillId="5" borderId="6" xfId="0" applyFont="1" applyFill="1" applyBorder="1" applyAlignment="1" applyProtection="1">
      <alignment horizontal="left" vertical="center" wrapText="1"/>
      <protection locked="0"/>
    </xf>
    <xf numFmtId="0" fontId="27" fillId="0" borderId="0" xfId="0" applyFont="1" applyAlignment="1" applyProtection="1">
      <alignment horizontal="left" vertical="center" wrapText="1"/>
      <protection locked="0"/>
    </xf>
    <xf numFmtId="0" fontId="0" fillId="0" borderId="0" xfId="0" applyFont="1" applyAlignment="1" applyProtection="1">
      <protection locked="0"/>
    </xf>
    <xf numFmtId="0" fontId="17" fillId="0" borderId="0" xfId="0" applyFont="1" applyAlignment="1" applyProtection="1">
      <alignment horizontal="left" vertical="center"/>
    </xf>
    <xf numFmtId="0" fontId="2" fillId="0" borderId="54" xfId="0" applyFont="1" applyBorder="1" applyAlignment="1" applyProtection="1">
      <alignment horizontal="center" vertical="center" wrapText="1"/>
      <protection locked="0"/>
    </xf>
    <xf numFmtId="0" fontId="31" fillId="0" borderId="54" xfId="0" applyFont="1" applyBorder="1" applyProtection="1">
      <protection locked="0"/>
    </xf>
    <xf numFmtId="0" fontId="2" fillId="0" borderId="3" xfId="0" applyFont="1" applyBorder="1" applyAlignment="1" applyProtection="1">
      <alignment horizontal="center" vertical="center" wrapText="1"/>
      <protection locked="0"/>
    </xf>
    <xf numFmtId="0" fontId="12" fillId="0" borderId="3" xfId="0" applyFont="1" applyBorder="1" applyProtection="1">
      <protection locked="0"/>
    </xf>
    <xf numFmtId="0" fontId="17" fillId="0" borderId="0" xfId="0" applyFont="1" applyAlignment="1" applyProtection="1">
      <alignment horizontal="left"/>
      <protection locked="0"/>
    </xf>
    <xf numFmtId="0" fontId="15" fillId="3" borderId="4" xfId="0" applyFont="1" applyFill="1" applyBorder="1" applyAlignment="1" applyProtection="1">
      <alignment horizontal="center" vertical="center" wrapText="1"/>
    </xf>
    <xf numFmtId="0" fontId="12" fillId="0" borderId="8" xfId="0" applyFont="1" applyBorder="1" applyProtection="1"/>
    <xf numFmtId="4" fontId="15" fillId="3" borderId="4" xfId="0" applyNumberFormat="1"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12" fillId="0" borderId="3" xfId="0" applyFont="1" applyBorder="1" applyProtection="1"/>
    <xf numFmtId="0" fontId="12" fillId="0" borderId="7" xfId="0" applyFont="1" applyBorder="1" applyProtection="1"/>
    <xf numFmtId="0" fontId="12" fillId="0" borderId="0" xfId="0" applyFont="1" applyBorder="1" applyProtection="1"/>
    <xf numFmtId="0" fontId="15" fillId="8" borderId="9" xfId="0" applyFont="1" applyFill="1" applyBorder="1" applyAlignment="1" applyProtection="1">
      <alignment horizontal="left" vertical="center" wrapText="1"/>
    </xf>
    <xf numFmtId="0" fontId="18" fillId="8" borderId="9" xfId="0" applyFont="1" applyFill="1" applyBorder="1" applyAlignment="1" applyProtection="1">
      <alignment horizontal="left" vertical="center" wrapText="1"/>
    </xf>
    <xf numFmtId="4" fontId="1" fillId="8" borderId="13" xfId="0" applyNumberFormat="1" applyFont="1" applyFill="1" applyBorder="1" applyAlignment="1" applyProtection="1">
      <alignment horizontal="center" vertical="center" wrapText="1"/>
    </xf>
    <xf numFmtId="4" fontId="19" fillId="5" borderId="49" xfId="0" applyNumberFormat="1" applyFont="1" applyFill="1" applyBorder="1" applyAlignment="1" applyProtection="1">
      <alignment horizontal="center" vertical="center" wrapText="1"/>
    </xf>
    <xf numFmtId="4" fontId="1" fillId="8" borderId="56" xfId="0" applyNumberFormat="1" applyFont="1" applyFill="1" applyBorder="1" applyAlignment="1" applyProtection="1">
      <alignment horizontal="center" vertical="center" wrapText="1"/>
    </xf>
    <xf numFmtId="4" fontId="1" fillId="8" borderId="57" xfId="0" applyNumberFormat="1" applyFont="1" applyFill="1" applyBorder="1" applyAlignment="1" applyProtection="1">
      <alignment horizontal="center" vertical="center" wrapText="1"/>
    </xf>
    <xf numFmtId="2" fontId="1" fillId="8" borderId="18" xfId="0" applyNumberFormat="1" applyFont="1" applyFill="1" applyBorder="1" applyAlignment="1" applyProtection="1">
      <alignment horizontal="center" vertical="center" wrapText="1"/>
      <protection locked="0"/>
    </xf>
    <xf numFmtId="4" fontId="1" fillId="10" borderId="10" xfId="0" applyNumberFormat="1" applyFont="1" applyFill="1" applyBorder="1" applyAlignment="1" applyProtection="1">
      <alignment horizontal="center" vertical="center" wrapText="1"/>
      <protection locked="0"/>
    </xf>
    <xf numFmtId="2" fontId="1" fillId="10" borderId="18" xfId="0" applyNumberFormat="1" applyFont="1" applyFill="1" applyBorder="1" applyAlignment="1" applyProtection="1">
      <alignment horizontal="center" vertical="center" wrapText="1"/>
      <protection locked="0"/>
    </xf>
    <xf numFmtId="4" fontId="1" fillId="10" borderId="52" xfId="0" applyNumberFormat="1" applyFont="1" applyFill="1" applyBorder="1" applyAlignment="1" applyProtection="1">
      <alignment horizontal="center" vertical="center" wrapText="1"/>
      <protection locked="0"/>
    </xf>
  </cellXfs>
  <cellStyles count="4">
    <cellStyle name="Comma" xfId="1" builtinId="3"/>
    <cellStyle name="Hyperlink" xfId="2" builtinId="8"/>
    <cellStyle name="Normal" xfId="0" builtinId="0"/>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apiz@deped.gov.p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A476"/>
  <sheetViews>
    <sheetView showGridLines="0" tabSelected="1" topLeftCell="A22" zoomScale="80" zoomScaleNormal="80" workbookViewId="0">
      <pane xSplit="3" ySplit="12" topLeftCell="D468" activePane="bottomRight" state="frozen"/>
      <selection activeCell="A22" sqref="A22"/>
      <selection pane="topRight" activeCell="D22" sqref="D22"/>
      <selection pane="bottomLeft" activeCell="A34" sqref="A34"/>
      <selection pane="bottomRight" activeCell="A474" sqref="A474"/>
    </sheetView>
  </sheetViews>
  <sheetFormatPr defaultColWidth="14.42578125" defaultRowHeight="15.75" customHeight="1"/>
  <cols>
    <col min="1" max="1" width="7" style="2" customWidth="1"/>
    <col min="2" max="2" width="18.7109375" style="2" customWidth="1"/>
    <col min="3" max="3" width="61.5703125" style="2" customWidth="1"/>
    <col min="4" max="4" width="11.42578125" style="2" customWidth="1"/>
    <col min="5" max="8" width="7.42578125" style="2" customWidth="1"/>
    <col min="9" max="9" width="11.42578125" style="2" customWidth="1"/>
    <col min="10" max="13" width="7.42578125" style="2" customWidth="1"/>
    <col min="14" max="14" width="12.5703125" style="2" customWidth="1"/>
    <col min="15" max="15" width="7.42578125" style="2" customWidth="1"/>
    <col min="16" max="16" width="10.42578125" style="2" customWidth="1"/>
    <col min="17" max="18" width="7.42578125" style="2" customWidth="1"/>
    <col min="19" max="19" width="11.42578125" style="2" customWidth="1"/>
    <col min="20" max="20" width="6.85546875" style="2" customWidth="1"/>
    <col min="21" max="22" width="7.42578125" style="2" customWidth="1"/>
    <col min="23" max="23" width="8.140625" style="2" customWidth="1"/>
    <col min="24" max="24" width="11.42578125" style="2" customWidth="1"/>
    <col min="25" max="25" width="14.28515625" style="2" customWidth="1"/>
    <col min="26" max="26" width="13.140625" style="2" customWidth="1"/>
    <col min="27" max="27" width="36.7109375" style="2" customWidth="1"/>
    <col min="28" max="16384" width="14.42578125" style="2"/>
  </cols>
  <sheetData>
    <row r="1" spans="1:27" ht="15" customHeight="1">
      <c r="A1" s="273" t="s">
        <v>0</v>
      </c>
      <c r="B1" s="274"/>
      <c r="C1" s="274"/>
      <c r="D1" s="274"/>
      <c r="E1" s="274"/>
      <c r="F1" s="274"/>
      <c r="G1" s="274"/>
      <c r="H1" s="274"/>
      <c r="I1" s="274"/>
      <c r="J1" s="274"/>
      <c r="K1" s="274"/>
      <c r="L1" s="274"/>
      <c r="M1" s="274"/>
      <c r="N1" s="274"/>
      <c r="O1" s="274"/>
      <c r="P1" s="274"/>
      <c r="Q1" s="274"/>
      <c r="R1" s="274"/>
      <c r="S1" s="274"/>
      <c r="T1" s="274"/>
      <c r="U1" s="274"/>
      <c r="V1" s="274"/>
      <c r="W1" s="274"/>
      <c r="X1" s="274"/>
      <c r="Y1" s="274"/>
      <c r="Z1" s="274"/>
      <c r="AA1" s="274"/>
    </row>
    <row r="2" spans="1:27" ht="18.75" customHeight="1">
      <c r="A2" s="275" t="s">
        <v>1</v>
      </c>
      <c r="B2" s="274"/>
      <c r="C2" s="274"/>
      <c r="D2" s="274"/>
      <c r="E2" s="274"/>
      <c r="F2" s="274"/>
      <c r="G2" s="274"/>
      <c r="H2" s="274"/>
      <c r="I2" s="274"/>
      <c r="J2" s="274"/>
      <c r="K2" s="274"/>
      <c r="L2" s="274"/>
      <c r="M2" s="274"/>
      <c r="N2" s="274"/>
      <c r="O2" s="274"/>
      <c r="P2" s="274"/>
      <c r="Q2" s="274"/>
      <c r="R2" s="274"/>
      <c r="S2" s="274"/>
      <c r="T2" s="274"/>
      <c r="U2" s="274"/>
      <c r="V2" s="274"/>
      <c r="W2" s="274"/>
      <c r="X2" s="274"/>
      <c r="Y2" s="274"/>
      <c r="Z2" s="274"/>
      <c r="AA2" s="274"/>
    </row>
    <row r="3" spans="1:27" ht="15" customHeight="1">
      <c r="A3" s="276"/>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row>
    <row r="4" spans="1:27" ht="15" customHeight="1">
      <c r="A4" s="277" t="s">
        <v>2</v>
      </c>
      <c r="B4" s="274"/>
      <c r="C4" s="274"/>
      <c r="D4" s="274"/>
      <c r="E4" s="274"/>
      <c r="F4" s="274"/>
      <c r="G4" s="274"/>
      <c r="H4" s="274"/>
      <c r="I4" s="274"/>
      <c r="J4" s="274"/>
      <c r="K4" s="274"/>
      <c r="L4" s="274"/>
      <c r="M4" s="274"/>
      <c r="N4" s="274"/>
      <c r="O4" s="274"/>
      <c r="P4" s="274"/>
      <c r="Q4" s="274"/>
      <c r="R4" s="274"/>
      <c r="S4" s="274"/>
      <c r="T4" s="274"/>
      <c r="U4" s="274"/>
      <c r="V4" s="274"/>
      <c r="W4" s="274"/>
      <c r="X4" s="274"/>
      <c r="Y4" s="274"/>
      <c r="Z4" s="274"/>
      <c r="AA4" s="274"/>
    </row>
    <row r="5" spans="1:27" ht="72" customHeight="1">
      <c r="A5" s="278" t="s">
        <v>3</v>
      </c>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row>
    <row r="6" spans="1:27" ht="15" customHeight="1">
      <c r="A6" s="5"/>
      <c r="B6" s="6"/>
      <c r="C6" s="7"/>
      <c r="D6" s="7"/>
      <c r="E6" s="7"/>
      <c r="F6" s="7"/>
      <c r="G6" s="7"/>
      <c r="H6" s="7"/>
      <c r="I6" s="58"/>
      <c r="J6" s="7"/>
      <c r="K6" s="7"/>
      <c r="L6" s="7"/>
      <c r="M6" s="7"/>
      <c r="N6" s="58"/>
      <c r="O6" s="7"/>
      <c r="P6" s="7"/>
      <c r="Q6" s="7"/>
      <c r="R6" s="7"/>
      <c r="S6" s="58"/>
      <c r="T6" s="7"/>
      <c r="U6" s="7"/>
      <c r="V6" s="65"/>
      <c r="W6" s="65"/>
      <c r="X6" s="65"/>
      <c r="Y6" s="78"/>
      <c r="Z6" s="78"/>
      <c r="AA6" s="78"/>
    </row>
    <row r="7" spans="1:27" ht="15" customHeight="1">
      <c r="A7" s="8"/>
      <c r="B7" s="6"/>
      <c r="C7" s="7"/>
      <c r="D7" s="7"/>
      <c r="E7" s="7"/>
      <c r="F7" s="7"/>
      <c r="G7" s="7"/>
      <c r="H7" s="7"/>
      <c r="I7" s="58"/>
      <c r="J7" s="7"/>
      <c r="K7" s="7"/>
      <c r="L7" s="7"/>
      <c r="M7" s="7"/>
      <c r="N7" s="58"/>
      <c r="O7" s="7"/>
      <c r="P7" s="7"/>
      <c r="Q7" s="7"/>
      <c r="R7" s="7"/>
      <c r="S7" s="58"/>
      <c r="T7" s="7"/>
      <c r="U7" s="7"/>
      <c r="V7" s="65"/>
      <c r="W7" s="65"/>
      <c r="X7" s="65"/>
      <c r="Y7" s="78"/>
      <c r="Z7" s="78"/>
      <c r="AA7" s="78"/>
    </row>
    <row r="8" spans="1:27" ht="15" customHeight="1">
      <c r="A8" s="4"/>
      <c r="B8" s="4"/>
      <c r="C8" s="4"/>
      <c r="D8" s="4"/>
      <c r="E8" s="4"/>
      <c r="F8" s="4"/>
      <c r="G8" s="4"/>
      <c r="H8" s="4"/>
      <c r="I8" s="4"/>
      <c r="J8" s="4"/>
      <c r="K8" s="4"/>
      <c r="L8" s="4"/>
      <c r="M8" s="4"/>
      <c r="N8" s="4"/>
      <c r="O8" s="4"/>
      <c r="P8" s="4"/>
      <c r="Q8" s="4"/>
      <c r="R8" s="4"/>
      <c r="S8" s="4"/>
      <c r="T8" s="4"/>
      <c r="U8" s="4"/>
      <c r="V8" s="4"/>
      <c r="W8" s="4"/>
      <c r="X8" s="4"/>
      <c r="Y8" s="4"/>
      <c r="Z8" s="4"/>
      <c r="AA8" s="4"/>
    </row>
    <row r="9" spans="1:27" ht="15" customHeight="1">
      <c r="A9" s="277" t="s">
        <v>4</v>
      </c>
      <c r="B9" s="274"/>
      <c r="C9" s="274"/>
      <c r="D9" s="274"/>
      <c r="E9" s="274"/>
      <c r="F9" s="274"/>
      <c r="G9" s="274"/>
      <c r="H9" s="274"/>
      <c r="I9" s="274"/>
      <c r="J9" s="274"/>
      <c r="K9" s="274"/>
      <c r="L9" s="274"/>
      <c r="M9" s="274"/>
      <c r="N9" s="274"/>
      <c r="O9" s="274"/>
      <c r="P9" s="274"/>
      <c r="Q9" s="274"/>
      <c r="R9" s="274"/>
      <c r="S9" s="274"/>
      <c r="T9" s="274"/>
      <c r="U9" s="274"/>
      <c r="V9" s="274"/>
      <c r="W9" s="274"/>
      <c r="X9" s="274"/>
      <c r="Y9" s="274"/>
      <c r="Z9" s="274"/>
      <c r="AA9" s="274"/>
    </row>
    <row r="10" spans="1:27" ht="15" customHeight="1">
      <c r="A10" s="9">
        <v>1</v>
      </c>
      <c r="B10" s="279" t="s">
        <v>5</v>
      </c>
      <c r="C10" s="274"/>
      <c r="D10" s="274"/>
      <c r="E10" s="274"/>
      <c r="F10" s="274"/>
      <c r="G10" s="274"/>
      <c r="H10" s="274"/>
      <c r="I10" s="274"/>
      <c r="J10" s="274"/>
      <c r="K10" s="274"/>
      <c r="L10" s="274"/>
      <c r="M10" s="274"/>
      <c r="N10" s="274"/>
      <c r="O10" s="274"/>
      <c r="P10" s="274"/>
      <c r="Q10" s="274"/>
      <c r="R10" s="274"/>
      <c r="S10" s="274"/>
      <c r="T10" s="274"/>
      <c r="U10" s="274"/>
      <c r="V10" s="274"/>
      <c r="W10" s="274"/>
      <c r="X10" s="274"/>
      <c r="Y10" s="274"/>
      <c r="Z10" s="274"/>
      <c r="AA10" s="274"/>
    </row>
    <row r="11" spans="1:27" ht="15" customHeight="1">
      <c r="A11" s="9">
        <v>2</v>
      </c>
      <c r="B11" s="279" t="s">
        <v>6</v>
      </c>
      <c r="C11" s="274"/>
      <c r="D11" s="274"/>
      <c r="E11" s="274"/>
      <c r="F11" s="274"/>
      <c r="G11" s="274"/>
      <c r="H11" s="274"/>
      <c r="I11" s="274"/>
      <c r="J11" s="274"/>
      <c r="K11" s="274"/>
      <c r="L11" s="274"/>
      <c r="M11" s="274"/>
      <c r="N11" s="274"/>
      <c r="O11" s="274"/>
      <c r="P11" s="274"/>
      <c r="Q11" s="274"/>
      <c r="R11" s="274"/>
      <c r="S11" s="274"/>
      <c r="T11" s="274"/>
      <c r="U11" s="274"/>
      <c r="V11" s="274"/>
      <c r="W11" s="274"/>
      <c r="X11" s="274"/>
      <c r="Y11" s="274"/>
      <c r="Z11" s="274"/>
      <c r="AA11" s="274"/>
    </row>
    <row r="12" spans="1:27" ht="15" customHeight="1">
      <c r="A12" s="9">
        <v>3</v>
      </c>
      <c r="B12" s="279" t="s">
        <v>7</v>
      </c>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row>
    <row r="13" spans="1:27" ht="15" customHeight="1">
      <c r="A13" s="9">
        <v>4</v>
      </c>
      <c r="B13" s="10" t="s">
        <v>8</v>
      </c>
      <c r="C13" s="10"/>
      <c r="D13" s="10"/>
      <c r="E13" s="10"/>
      <c r="F13" s="10"/>
      <c r="G13" s="10"/>
      <c r="H13" s="10"/>
      <c r="I13" s="10"/>
      <c r="J13" s="10"/>
      <c r="K13" s="10"/>
      <c r="L13" s="10"/>
      <c r="M13" s="10"/>
      <c r="N13" s="10"/>
      <c r="O13" s="10"/>
      <c r="P13" s="10"/>
      <c r="Q13" s="10"/>
      <c r="R13" s="10"/>
      <c r="S13" s="10"/>
      <c r="T13" s="10"/>
      <c r="U13" s="10"/>
      <c r="V13" s="10"/>
      <c r="W13" s="10"/>
      <c r="X13" s="10"/>
      <c r="Y13" s="10"/>
      <c r="Z13" s="10"/>
      <c r="AA13" s="10"/>
    </row>
    <row r="14" spans="1:27" ht="15" customHeight="1">
      <c r="A14" s="9">
        <v>5</v>
      </c>
      <c r="B14" s="279" t="s">
        <v>9</v>
      </c>
      <c r="C14" s="274"/>
      <c r="D14" s="274"/>
      <c r="E14" s="274"/>
      <c r="F14" s="274"/>
      <c r="G14" s="274"/>
      <c r="H14" s="274"/>
      <c r="I14" s="274"/>
      <c r="J14" s="274"/>
      <c r="K14" s="274"/>
      <c r="L14" s="274"/>
      <c r="M14" s="274"/>
      <c r="N14" s="274"/>
      <c r="O14" s="274"/>
      <c r="P14" s="274"/>
      <c r="Q14" s="274"/>
      <c r="R14" s="274"/>
      <c r="S14" s="274"/>
      <c r="T14" s="274"/>
      <c r="U14" s="274"/>
      <c r="V14" s="274"/>
      <c r="W14" s="274"/>
      <c r="X14" s="274"/>
      <c r="Y14" s="274"/>
      <c r="Z14" s="274"/>
      <c r="AA14" s="274"/>
    </row>
    <row r="15" spans="1:27" ht="15">
      <c r="A15" s="9">
        <v>6</v>
      </c>
      <c r="B15" s="280" t="s">
        <v>10</v>
      </c>
      <c r="C15" s="274"/>
      <c r="D15" s="274"/>
      <c r="E15" s="274"/>
      <c r="F15" s="274"/>
      <c r="G15" s="274"/>
      <c r="H15" s="274"/>
      <c r="I15" s="274"/>
      <c r="J15" s="274"/>
      <c r="K15" s="274"/>
      <c r="L15" s="274"/>
      <c r="M15" s="274"/>
      <c r="N15" s="274"/>
      <c r="O15" s="274"/>
      <c r="P15" s="274"/>
      <c r="Q15" s="274"/>
      <c r="R15" s="274"/>
      <c r="S15" s="274"/>
      <c r="T15" s="274"/>
      <c r="U15" s="274"/>
      <c r="V15" s="274"/>
      <c r="W15" s="274"/>
      <c r="X15" s="274"/>
      <c r="Y15" s="274"/>
      <c r="Z15" s="274"/>
      <c r="AA15" s="274"/>
    </row>
    <row r="16" spans="1:27" ht="35.25" customHeight="1">
      <c r="A16" s="9">
        <v>7</v>
      </c>
      <c r="B16" s="280" t="s">
        <v>11</v>
      </c>
      <c r="C16" s="274"/>
      <c r="D16" s="274"/>
      <c r="E16" s="274"/>
      <c r="F16" s="274"/>
      <c r="G16" s="274"/>
      <c r="H16" s="274"/>
      <c r="I16" s="274"/>
      <c r="J16" s="274"/>
      <c r="K16" s="274"/>
      <c r="L16" s="274"/>
      <c r="M16" s="274"/>
      <c r="N16" s="274"/>
      <c r="O16" s="274"/>
      <c r="P16" s="274"/>
      <c r="Q16" s="274"/>
      <c r="R16" s="274"/>
      <c r="S16" s="274"/>
      <c r="T16" s="274"/>
      <c r="U16" s="274"/>
      <c r="V16" s="274"/>
      <c r="W16" s="274"/>
      <c r="X16" s="274"/>
      <c r="Y16" s="274"/>
      <c r="Z16" s="274"/>
      <c r="AA16" s="274"/>
    </row>
    <row r="17" spans="1:27" ht="20.25" customHeight="1">
      <c r="A17" s="9">
        <v>8</v>
      </c>
      <c r="B17" s="280" t="s">
        <v>12</v>
      </c>
      <c r="C17" s="274"/>
      <c r="D17" s="274"/>
      <c r="E17" s="274"/>
      <c r="F17" s="274"/>
      <c r="G17" s="274"/>
      <c r="H17" s="274"/>
      <c r="I17" s="274"/>
      <c r="J17" s="274"/>
      <c r="K17" s="274"/>
      <c r="L17" s="274"/>
      <c r="M17" s="274"/>
      <c r="N17" s="274"/>
      <c r="O17" s="274"/>
      <c r="P17" s="274"/>
      <c r="Q17" s="274"/>
      <c r="R17" s="274"/>
      <c r="S17" s="274"/>
      <c r="T17" s="274"/>
      <c r="U17" s="274"/>
      <c r="V17" s="274"/>
      <c r="W17" s="274"/>
      <c r="X17" s="274"/>
      <c r="Y17" s="274"/>
      <c r="Z17" s="274"/>
      <c r="AA17" s="274"/>
    </row>
    <row r="18" spans="1:27" ht="15">
      <c r="A18" s="9"/>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row>
    <row r="19" spans="1:27" ht="15" customHeight="1">
      <c r="A19" s="12"/>
      <c r="B19" s="281"/>
      <c r="C19" s="274"/>
      <c r="D19" s="274"/>
      <c r="E19" s="274"/>
      <c r="F19" s="274"/>
      <c r="G19" s="274"/>
      <c r="H19" s="274"/>
      <c r="I19" s="274"/>
      <c r="J19" s="274"/>
      <c r="K19" s="274"/>
      <c r="L19" s="274"/>
      <c r="M19" s="274"/>
      <c r="N19" s="274"/>
      <c r="O19" s="274"/>
      <c r="P19" s="274"/>
      <c r="Q19" s="274"/>
      <c r="R19" s="274"/>
      <c r="S19" s="274"/>
      <c r="T19" s="274"/>
      <c r="U19" s="274"/>
      <c r="V19" s="274"/>
      <c r="W19" s="274"/>
      <c r="X19" s="274"/>
      <c r="Y19" s="274"/>
      <c r="Z19" s="274"/>
      <c r="AA19" s="274"/>
    </row>
    <row r="20" spans="1:27" ht="15" customHeight="1">
      <c r="A20" s="276"/>
      <c r="B20" s="274"/>
      <c r="C20" s="274"/>
      <c r="D20" s="274"/>
      <c r="E20" s="274"/>
      <c r="F20" s="274"/>
      <c r="G20" s="274"/>
      <c r="H20" s="274"/>
      <c r="I20" s="274"/>
      <c r="J20" s="274"/>
      <c r="K20" s="274"/>
      <c r="L20" s="274"/>
      <c r="M20" s="274"/>
      <c r="N20" s="274"/>
      <c r="O20" s="274"/>
      <c r="P20" s="274"/>
      <c r="Q20" s="274"/>
      <c r="R20" s="274"/>
      <c r="S20" s="274"/>
      <c r="T20" s="274"/>
      <c r="U20" s="274"/>
      <c r="V20" s="274"/>
      <c r="W20" s="274"/>
      <c r="X20" s="274"/>
      <c r="Y20" s="274"/>
      <c r="Z20" s="274"/>
      <c r="AA20" s="274"/>
    </row>
    <row r="21" spans="1:27" ht="15" customHeight="1">
      <c r="A21" s="276"/>
      <c r="B21" s="274"/>
      <c r="C21" s="274"/>
      <c r="D21" s="274"/>
      <c r="E21" s="274"/>
      <c r="F21" s="274"/>
      <c r="G21" s="274"/>
      <c r="H21" s="274"/>
      <c r="I21" s="274"/>
      <c r="J21" s="274"/>
      <c r="K21" s="274"/>
      <c r="L21" s="274"/>
      <c r="M21" s="274"/>
      <c r="N21" s="274"/>
      <c r="O21" s="274"/>
      <c r="P21" s="274"/>
      <c r="Q21" s="274"/>
      <c r="R21" s="274"/>
      <c r="S21" s="274"/>
      <c r="T21" s="274"/>
      <c r="U21" s="274"/>
      <c r="V21" s="274"/>
      <c r="W21" s="274"/>
      <c r="X21" s="274"/>
      <c r="Y21" s="274"/>
      <c r="Z21" s="274"/>
      <c r="AA21" s="274"/>
    </row>
    <row r="22" spans="1:27" ht="15" customHeight="1">
      <c r="A22" s="282" t="s">
        <v>13</v>
      </c>
      <c r="B22" s="274"/>
      <c r="C22" s="274"/>
      <c r="D22" s="274"/>
      <c r="E22" s="274"/>
      <c r="F22" s="274"/>
      <c r="G22" s="274"/>
      <c r="H22" s="274"/>
      <c r="I22" s="274"/>
      <c r="J22" s="274"/>
      <c r="K22" s="274"/>
      <c r="L22" s="274"/>
      <c r="M22" s="274"/>
      <c r="N22" s="274"/>
      <c r="O22" s="274"/>
      <c r="P22" s="274"/>
      <c r="Q22" s="274"/>
      <c r="R22" s="274"/>
      <c r="S22" s="274"/>
      <c r="T22" s="274"/>
      <c r="U22" s="274"/>
      <c r="V22" s="274"/>
      <c r="W22" s="274"/>
      <c r="X22" s="274"/>
      <c r="Y22" s="274"/>
      <c r="Z22" s="274"/>
      <c r="AA22" s="274"/>
    </row>
    <row r="23" spans="1:27" ht="15" customHeight="1">
      <c r="A23" s="13"/>
      <c r="B23" s="14"/>
      <c r="C23" s="15" t="s">
        <v>14</v>
      </c>
      <c r="D23" s="283" t="s">
        <v>15</v>
      </c>
      <c r="E23" s="284"/>
      <c r="F23" s="284"/>
      <c r="G23" s="284"/>
      <c r="H23" s="284"/>
      <c r="I23" s="284"/>
      <c r="J23" s="284"/>
      <c r="K23" s="284"/>
      <c r="L23" s="59"/>
      <c r="M23" s="60"/>
      <c r="N23" s="61" t="s">
        <v>16</v>
      </c>
      <c r="O23" s="285" t="s">
        <v>17</v>
      </c>
      <c r="P23" s="284"/>
      <c r="Q23" s="284"/>
      <c r="R23" s="72"/>
      <c r="S23" s="73"/>
      <c r="T23" s="62"/>
      <c r="U23" s="74" t="s">
        <v>18</v>
      </c>
      <c r="V23" s="75"/>
      <c r="W23" s="75"/>
      <c r="X23" s="285" t="s">
        <v>19</v>
      </c>
      <c r="Y23" s="284"/>
      <c r="Z23" s="284"/>
      <c r="AA23" s="76"/>
    </row>
    <row r="24" spans="1:27" ht="15" customHeight="1">
      <c r="A24" s="13"/>
      <c r="B24" s="14"/>
      <c r="C24" s="15" t="s">
        <v>20</v>
      </c>
      <c r="D24" s="283" t="s">
        <v>21</v>
      </c>
      <c r="E24" s="284"/>
      <c r="F24" s="284"/>
      <c r="G24" s="284"/>
      <c r="H24" s="284"/>
      <c r="I24" s="284"/>
      <c r="J24" s="284"/>
      <c r="K24" s="284"/>
      <c r="L24" s="62"/>
      <c r="M24" s="63"/>
      <c r="N24" s="61" t="s">
        <v>22</v>
      </c>
      <c r="O24" s="286" t="s">
        <v>23</v>
      </c>
      <c r="P24" s="284"/>
      <c r="Q24" s="284"/>
      <c r="R24" s="284"/>
      <c r="S24" s="284"/>
      <c r="T24" s="284"/>
      <c r="U24" s="74" t="s">
        <v>24</v>
      </c>
      <c r="V24" s="75"/>
      <c r="W24" s="75"/>
      <c r="X24" s="287" t="s">
        <v>25</v>
      </c>
      <c r="Y24" s="288"/>
      <c r="Z24" s="288"/>
      <c r="AA24" s="76"/>
    </row>
    <row r="25" spans="1:27" ht="15" customHeight="1">
      <c r="A25" s="13"/>
      <c r="B25" s="14"/>
      <c r="C25" s="15" t="s">
        <v>26</v>
      </c>
      <c r="D25" s="283" t="s">
        <v>27</v>
      </c>
      <c r="E25" s="284"/>
      <c r="F25" s="284"/>
      <c r="G25" s="284"/>
      <c r="H25" s="284"/>
      <c r="I25" s="284"/>
      <c r="J25" s="284"/>
      <c r="K25" s="284"/>
      <c r="L25" s="62"/>
      <c r="M25" s="63"/>
      <c r="N25" s="64"/>
      <c r="O25" s="62"/>
      <c r="P25" s="62"/>
      <c r="Q25" s="62"/>
      <c r="R25" s="62"/>
      <c r="S25" s="76"/>
      <c r="T25" s="62"/>
      <c r="U25" s="74" t="s">
        <v>28</v>
      </c>
      <c r="V25" s="75"/>
      <c r="W25" s="75"/>
      <c r="X25" s="289" t="s">
        <v>29</v>
      </c>
      <c r="Y25" s="288"/>
      <c r="Z25" s="288"/>
      <c r="AA25" s="76"/>
    </row>
    <row r="26" spans="1:27" ht="15" customHeight="1">
      <c r="A26" s="13"/>
      <c r="B26" s="14"/>
      <c r="C26" s="7" t="s">
        <v>30</v>
      </c>
      <c r="D26" s="283"/>
      <c r="E26" s="284"/>
      <c r="F26" s="284"/>
      <c r="G26" s="284"/>
      <c r="H26" s="284"/>
      <c r="I26" s="284"/>
      <c r="J26" s="284"/>
      <c r="K26" s="284"/>
      <c r="L26" s="62"/>
      <c r="M26" s="63"/>
      <c r="N26" s="64"/>
      <c r="O26" s="62"/>
      <c r="P26" s="62"/>
      <c r="Q26" s="62"/>
      <c r="R26" s="62"/>
      <c r="S26" s="76"/>
      <c r="T26" s="62"/>
      <c r="U26" s="74" t="s">
        <v>31</v>
      </c>
      <c r="V26" s="75"/>
      <c r="W26" s="75"/>
      <c r="X26" s="290" t="s">
        <v>868</v>
      </c>
      <c r="Y26" s="288"/>
      <c r="Z26" s="288"/>
      <c r="AA26" s="76"/>
    </row>
    <row r="27" spans="1:27" ht="15" customHeight="1">
      <c r="A27" s="16"/>
      <c r="B27" s="17"/>
      <c r="C27" s="18"/>
      <c r="D27" s="17"/>
      <c r="E27" s="17"/>
      <c r="F27" s="17"/>
      <c r="G27" s="17"/>
      <c r="H27" s="17"/>
      <c r="I27" s="17"/>
      <c r="J27" s="17"/>
      <c r="K27" s="17"/>
      <c r="L27" s="17"/>
      <c r="M27" s="65"/>
      <c r="N27" s="65"/>
      <c r="O27" s="17"/>
      <c r="P27" s="17"/>
      <c r="Q27" s="17"/>
      <c r="R27" s="17"/>
      <c r="S27" s="17"/>
      <c r="T27" s="17"/>
      <c r="U27" s="17"/>
      <c r="V27" s="17"/>
      <c r="W27" s="17"/>
      <c r="X27" s="17"/>
      <c r="Y27" s="18"/>
      <c r="Z27" s="18"/>
      <c r="AA27" s="18"/>
    </row>
    <row r="28" spans="1:27" ht="15" customHeight="1">
      <c r="A28" s="16"/>
      <c r="B28" s="17"/>
      <c r="C28" s="18"/>
      <c r="D28" s="17"/>
      <c r="E28" s="17"/>
      <c r="F28" s="17"/>
      <c r="G28" s="17"/>
      <c r="H28" s="17"/>
      <c r="I28" s="17"/>
      <c r="J28" s="17"/>
      <c r="K28" s="17"/>
      <c r="L28" s="17"/>
      <c r="M28" s="17"/>
      <c r="N28" s="17"/>
      <c r="O28" s="17"/>
      <c r="P28" s="17"/>
      <c r="Q28" s="17"/>
      <c r="R28" s="17"/>
      <c r="S28" s="17"/>
      <c r="T28" s="17"/>
      <c r="U28" s="17"/>
      <c r="V28" s="17"/>
      <c r="W28" s="17"/>
      <c r="X28" s="17"/>
      <c r="Y28" s="18"/>
      <c r="Z28" s="18"/>
      <c r="AA28" s="18"/>
    </row>
    <row r="29" spans="1:27" ht="15" customHeight="1">
      <c r="A29" s="16"/>
      <c r="B29" s="17"/>
      <c r="C29" s="18"/>
      <c r="D29" s="17"/>
      <c r="E29" s="17"/>
      <c r="F29" s="17"/>
      <c r="G29" s="17"/>
      <c r="H29" s="17"/>
      <c r="I29" s="17"/>
      <c r="J29" s="17"/>
      <c r="K29" s="17"/>
      <c r="L29" s="17"/>
      <c r="M29" s="17"/>
      <c r="N29" s="17"/>
      <c r="O29" s="17"/>
      <c r="P29" s="17"/>
      <c r="Q29" s="17"/>
      <c r="R29" s="17"/>
      <c r="S29" s="17"/>
      <c r="T29" s="17"/>
      <c r="U29" s="17"/>
      <c r="V29" s="17"/>
      <c r="W29" s="17"/>
      <c r="X29" s="17"/>
      <c r="Y29" s="18"/>
      <c r="Z29" s="18"/>
      <c r="AA29" s="18"/>
    </row>
    <row r="30" spans="1:27" ht="27" customHeight="1">
      <c r="A30" s="311" t="s">
        <v>32</v>
      </c>
      <c r="B30" s="312"/>
      <c r="C30" s="312"/>
      <c r="D30" s="308" t="s">
        <v>33</v>
      </c>
      <c r="E30" s="291" t="s">
        <v>34</v>
      </c>
      <c r="F30" s="292"/>
      <c r="G30" s="292"/>
      <c r="H30" s="292"/>
      <c r="I30" s="292"/>
      <c r="J30" s="292"/>
      <c r="K30" s="292"/>
      <c r="L30" s="292"/>
      <c r="M30" s="292"/>
      <c r="N30" s="292"/>
      <c r="O30" s="292"/>
      <c r="P30" s="292"/>
      <c r="Q30" s="292"/>
      <c r="R30" s="292"/>
      <c r="S30" s="292"/>
      <c r="T30" s="292"/>
      <c r="U30" s="292"/>
      <c r="V30" s="292"/>
      <c r="W30" s="292"/>
      <c r="X30" s="292"/>
      <c r="Y30" s="310" t="s">
        <v>35</v>
      </c>
      <c r="Z30" s="308" t="s">
        <v>36</v>
      </c>
      <c r="AA30" s="310" t="s">
        <v>37</v>
      </c>
    </row>
    <row r="31" spans="1:27" ht="23.25" customHeight="1">
      <c r="A31" s="313"/>
      <c r="B31" s="314"/>
      <c r="C31" s="314"/>
      <c r="D31" s="309"/>
      <c r="E31" s="19" t="s">
        <v>38</v>
      </c>
      <c r="F31" s="19" t="s">
        <v>39</v>
      </c>
      <c r="G31" s="19" t="s">
        <v>40</v>
      </c>
      <c r="H31" s="19" t="s">
        <v>41</v>
      </c>
      <c r="I31" s="66" t="s">
        <v>42</v>
      </c>
      <c r="J31" s="19" t="s">
        <v>43</v>
      </c>
      <c r="K31" s="19" t="s">
        <v>44</v>
      </c>
      <c r="L31" s="19" t="s">
        <v>45</v>
      </c>
      <c r="M31" s="19" t="s">
        <v>46</v>
      </c>
      <c r="N31" s="66" t="s">
        <v>47</v>
      </c>
      <c r="O31" s="19" t="s">
        <v>48</v>
      </c>
      <c r="P31" s="19" t="s">
        <v>49</v>
      </c>
      <c r="Q31" s="19" t="s">
        <v>50</v>
      </c>
      <c r="R31" s="19" t="s">
        <v>51</v>
      </c>
      <c r="S31" s="66" t="s">
        <v>52</v>
      </c>
      <c r="T31" s="19" t="s">
        <v>53</v>
      </c>
      <c r="U31" s="19" t="s">
        <v>54</v>
      </c>
      <c r="V31" s="19" t="s">
        <v>55</v>
      </c>
      <c r="W31" s="19" t="s">
        <v>56</v>
      </c>
      <c r="X31" s="77" t="s">
        <v>57</v>
      </c>
      <c r="Y31" s="309"/>
      <c r="Z31" s="309"/>
      <c r="AA31" s="309"/>
    </row>
    <row r="32" spans="1:27" ht="27.75" customHeight="1">
      <c r="A32" s="20" t="s">
        <v>58</v>
      </c>
      <c r="B32" s="21"/>
      <c r="C32" s="22"/>
      <c r="D32" s="21"/>
      <c r="E32" s="23"/>
      <c r="F32" s="23"/>
      <c r="G32" s="23"/>
      <c r="H32" s="23"/>
      <c r="I32" s="23"/>
      <c r="J32" s="23"/>
      <c r="K32" s="23"/>
      <c r="L32" s="23"/>
      <c r="M32" s="23"/>
      <c r="N32" s="23"/>
      <c r="O32" s="23"/>
      <c r="P32" s="23"/>
      <c r="Q32" s="23"/>
      <c r="R32" s="23"/>
      <c r="S32" s="23"/>
      <c r="T32" s="23"/>
      <c r="U32" s="23"/>
      <c r="V32" s="23"/>
      <c r="W32" s="23"/>
      <c r="X32" s="23"/>
      <c r="Y32" s="23"/>
      <c r="Z32" s="23"/>
      <c r="AA32" s="79"/>
    </row>
    <row r="33" spans="1:27" s="1" customFormat="1" ht="30" customHeight="1">
      <c r="A33" s="24" t="s">
        <v>59</v>
      </c>
      <c r="B33" s="25"/>
      <c r="C33" s="26"/>
      <c r="D33" s="25"/>
      <c r="E33" s="27"/>
      <c r="F33" s="27"/>
      <c r="G33" s="27"/>
      <c r="H33" s="27"/>
      <c r="I33" s="67"/>
      <c r="J33" s="27"/>
      <c r="K33" s="27"/>
      <c r="L33" s="27"/>
      <c r="M33" s="27"/>
      <c r="N33" s="67"/>
      <c r="O33" s="27"/>
      <c r="P33" s="27"/>
      <c r="Q33" s="27"/>
      <c r="R33" s="27"/>
      <c r="S33" s="67"/>
      <c r="T33" s="27"/>
      <c r="U33" s="27"/>
      <c r="V33" s="27"/>
      <c r="W33" s="27"/>
      <c r="X33" s="67"/>
      <c r="Y33" s="67"/>
      <c r="Z33" s="80"/>
      <c r="AA33" s="81"/>
    </row>
    <row r="34" spans="1:27" ht="21.75" customHeight="1">
      <c r="A34" s="315">
        <v>1</v>
      </c>
      <c r="B34" s="28" t="s">
        <v>60</v>
      </c>
      <c r="C34" s="29" t="s">
        <v>61</v>
      </c>
      <c r="D34" s="29" t="s">
        <v>62</v>
      </c>
      <c r="E34" s="30">
        <v>15</v>
      </c>
      <c r="F34" s="30">
        <v>0</v>
      </c>
      <c r="G34" s="30">
        <v>0</v>
      </c>
      <c r="H34" s="31">
        <f>E34+F34+G34</f>
        <v>15</v>
      </c>
      <c r="I34" s="68">
        <f>H34*$Z34</f>
        <v>2090.4</v>
      </c>
      <c r="J34" s="30">
        <v>5</v>
      </c>
      <c r="K34" s="30">
        <v>0</v>
      </c>
      <c r="L34" s="30">
        <v>0</v>
      </c>
      <c r="M34" s="31">
        <v>5</v>
      </c>
      <c r="N34" s="68">
        <f>M34*$Z34</f>
        <v>696.80000000000007</v>
      </c>
      <c r="O34" s="30">
        <v>0</v>
      </c>
      <c r="P34" s="30">
        <v>0</v>
      </c>
      <c r="Q34" s="30">
        <v>0</v>
      </c>
      <c r="R34" s="31">
        <v>5</v>
      </c>
      <c r="S34" s="68">
        <f>R34*$Z34</f>
        <v>696.80000000000007</v>
      </c>
      <c r="T34" s="30">
        <v>0</v>
      </c>
      <c r="U34" s="30">
        <v>0</v>
      </c>
      <c r="V34" s="30">
        <v>0</v>
      </c>
      <c r="W34" s="31">
        <f>T34+U34+V34</f>
        <v>0</v>
      </c>
      <c r="X34" s="68">
        <f>W34*$Z34</f>
        <v>0</v>
      </c>
      <c r="Y34" s="68">
        <f>H34+M34+R34+W34</f>
        <v>25</v>
      </c>
      <c r="Z34" s="82">
        <v>139.36000000000001</v>
      </c>
      <c r="AA34" s="83">
        <f>Y34*Z34</f>
        <v>3484.0000000000005</v>
      </c>
    </row>
    <row r="35" spans="1:27" s="1" customFormat="1" ht="30" customHeight="1">
      <c r="A35" s="24" t="s">
        <v>63</v>
      </c>
      <c r="B35" s="25"/>
      <c r="C35" s="26"/>
      <c r="D35" s="25"/>
      <c r="E35" s="27"/>
      <c r="F35" s="27"/>
      <c r="G35" s="27"/>
      <c r="H35" s="27"/>
      <c r="I35" s="67"/>
      <c r="J35" s="27"/>
      <c r="K35" s="27"/>
      <c r="L35" s="27"/>
      <c r="M35" s="27"/>
      <c r="N35" s="67"/>
      <c r="O35" s="27"/>
      <c r="P35" s="27"/>
      <c r="Q35" s="27"/>
      <c r="R35" s="27"/>
      <c r="S35" s="67"/>
      <c r="T35" s="27"/>
      <c r="U35" s="27"/>
      <c r="V35" s="27"/>
      <c r="W35" s="27"/>
      <c r="X35" s="67"/>
      <c r="Y35" s="67"/>
      <c r="Z35" s="80"/>
      <c r="AA35" s="81"/>
    </row>
    <row r="36" spans="1:27" ht="30" customHeight="1">
      <c r="A36" s="316">
        <v>2</v>
      </c>
      <c r="B36" s="33" t="s">
        <v>64</v>
      </c>
      <c r="C36" s="29" t="s">
        <v>65</v>
      </c>
      <c r="D36" s="29" t="s">
        <v>66</v>
      </c>
      <c r="E36" s="30">
        <v>25</v>
      </c>
      <c r="F36" s="30">
        <v>0</v>
      </c>
      <c r="G36" s="30">
        <v>0</v>
      </c>
      <c r="H36" s="31">
        <f>E36+F36+G36</f>
        <v>25</v>
      </c>
      <c r="I36" s="68">
        <f>H36*$Z36</f>
        <v>3785.75</v>
      </c>
      <c r="J36" s="30">
        <v>25</v>
      </c>
      <c r="K36" s="30">
        <v>0</v>
      </c>
      <c r="L36" s="30">
        <v>0</v>
      </c>
      <c r="M36" s="31">
        <v>25</v>
      </c>
      <c r="N36" s="68">
        <f>M36*$Z36</f>
        <v>3785.75</v>
      </c>
      <c r="O36" s="30">
        <v>10</v>
      </c>
      <c r="P36" s="30">
        <v>0</v>
      </c>
      <c r="Q36" s="30">
        <v>0</v>
      </c>
      <c r="R36" s="31">
        <f>O36+P36+Q36</f>
        <v>10</v>
      </c>
      <c r="S36" s="68">
        <f>R36*$Z36</f>
        <v>1514.3000000000002</v>
      </c>
      <c r="T36" s="30">
        <v>0</v>
      </c>
      <c r="U36" s="30">
        <v>0</v>
      </c>
      <c r="V36" s="30">
        <v>0</v>
      </c>
      <c r="W36" s="31">
        <f>T36+U36+V36</f>
        <v>0</v>
      </c>
      <c r="X36" s="68">
        <f>W36*$Z36</f>
        <v>0</v>
      </c>
      <c r="Y36" s="68">
        <f>H36+M36+R36+W36</f>
        <v>60</v>
      </c>
      <c r="Z36" s="82">
        <v>151.43</v>
      </c>
      <c r="AA36" s="83">
        <f>Y36*Z36</f>
        <v>9085.8000000000011</v>
      </c>
    </row>
    <row r="37" spans="1:27" s="1" customFormat="1" ht="30" customHeight="1">
      <c r="A37" s="24" t="s">
        <v>67</v>
      </c>
      <c r="B37" s="25"/>
      <c r="C37" s="26"/>
      <c r="D37" s="25"/>
      <c r="E37" s="27"/>
      <c r="F37" s="27"/>
      <c r="G37" s="27"/>
      <c r="H37" s="27"/>
      <c r="I37" s="67"/>
      <c r="J37" s="27"/>
      <c r="K37" s="27"/>
      <c r="L37" s="27"/>
      <c r="M37" s="27"/>
      <c r="N37" s="67"/>
      <c r="O37" s="27"/>
      <c r="P37" s="27"/>
      <c r="Q37" s="27"/>
      <c r="R37" s="27"/>
      <c r="S37" s="67"/>
      <c r="T37" s="27"/>
      <c r="U37" s="27"/>
      <c r="V37" s="27"/>
      <c r="W37" s="27"/>
      <c r="X37" s="67"/>
      <c r="Y37" s="67"/>
      <c r="Z37" s="80"/>
      <c r="AA37" s="81"/>
    </row>
    <row r="38" spans="1:27" ht="30" customHeight="1">
      <c r="A38" s="316">
        <f>A36+1</f>
        <v>3</v>
      </c>
      <c r="B38" s="34" t="s">
        <v>68</v>
      </c>
      <c r="C38" s="35" t="s">
        <v>69</v>
      </c>
      <c r="D38" s="36" t="s">
        <v>66</v>
      </c>
      <c r="E38" s="37">
        <v>10</v>
      </c>
      <c r="F38" s="38">
        <v>0</v>
      </c>
      <c r="G38" s="38">
        <v>0</v>
      </c>
      <c r="H38" s="31">
        <f t="shared" ref="H38:H42" si="0">E38+F38+G38</f>
        <v>10</v>
      </c>
      <c r="I38" s="68">
        <f t="shared" ref="I38:I42" si="1">H38*$Z38</f>
        <v>435.79999999999995</v>
      </c>
      <c r="J38" s="30">
        <v>10</v>
      </c>
      <c r="K38" s="30">
        <v>0</v>
      </c>
      <c r="L38" s="30">
        <v>0</v>
      </c>
      <c r="M38" s="31">
        <f t="shared" ref="M38:M42" si="2">J38+K38+L38</f>
        <v>10</v>
      </c>
      <c r="N38" s="68">
        <f t="shared" ref="N38:N42" si="3">M38*$Z38</f>
        <v>435.79999999999995</v>
      </c>
      <c r="O38" s="30">
        <v>10</v>
      </c>
      <c r="P38" s="30">
        <v>0</v>
      </c>
      <c r="Q38" s="30">
        <v>0</v>
      </c>
      <c r="R38" s="31">
        <f t="shared" ref="R38:R42" si="4">O38+P38+Q38</f>
        <v>10</v>
      </c>
      <c r="S38" s="68">
        <f t="shared" ref="S38:S42" si="5">R38*$Z38</f>
        <v>435.79999999999995</v>
      </c>
      <c r="T38" s="30">
        <v>0</v>
      </c>
      <c r="U38" s="30">
        <v>0</v>
      </c>
      <c r="V38" s="30">
        <v>0</v>
      </c>
      <c r="W38" s="31">
        <f t="shared" ref="W38:W42" si="6">T38+U38+V38</f>
        <v>0</v>
      </c>
      <c r="X38" s="68">
        <f t="shared" ref="X38:X42" si="7">W38*$Z38</f>
        <v>0</v>
      </c>
      <c r="Y38" s="68">
        <f t="shared" ref="Y38:Y42" si="8">H38+M38+R38+W38</f>
        <v>30</v>
      </c>
      <c r="Z38" s="84">
        <v>43.58</v>
      </c>
      <c r="AA38" s="83">
        <f t="shared" ref="AA38:AA42" si="9">Y38*Z38</f>
        <v>1307.3999999999999</v>
      </c>
    </row>
    <row r="39" spans="1:27" ht="21.75" customHeight="1">
      <c r="A39" s="39">
        <f t="shared" ref="A39:A42" si="10">A38+1</f>
        <v>4</v>
      </c>
      <c r="B39" s="40" t="s">
        <v>70</v>
      </c>
      <c r="C39" s="41" t="s">
        <v>71</v>
      </c>
      <c r="D39" s="42" t="s">
        <v>72</v>
      </c>
      <c r="E39" s="37">
        <v>5</v>
      </c>
      <c r="F39" s="38">
        <v>0</v>
      </c>
      <c r="G39" s="38">
        <v>0</v>
      </c>
      <c r="H39" s="31">
        <f t="shared" si="0"/>
        <v>5</v>
      </c>
      <c r="I39" s="68">
        <f t="shared" si="1"/>
        <v>2288</v>
      </c>
      <c r="J39" s="30">
        <v>0</v>
      </c>
      <c r="K39" s="30">
        <v>0</v>
      </c>
      <c r="L39" s="30">
        <v>0</v>
      </c>
      <c r="M39" s="31">
        <f t="shared" si="2"/>
        <v>0</v>
      </c>
      <c r="N39" s="68">
        <f t="shared" si="3"/>
        <v>0</v>
      </c>
      <c r="O39" s="30">
        <v>0</v>
      </c>
      <c r="P39" s="30">
        <v>0</v>
      </c>
      <c r="Q39" s="30">
        <v>0</v>
      </c>
      <c r="R39" s="31">
        <f t="shared" si="4"/>
        <v>0</v>
      </c>
      <c r="S39" s="68">
        <f t="shared" si="5"/>
        <v>0</v>
      </c>
      <c r="T39" s="30">
        <v>0</v>
      </c>
      <c r="U39" s="30">
        <v>0</v>
      </c>
      <c r="V39" s="30">
        <v>0</v>
      </c>
      <c r="W39" s="31">
        <f t="shared" si="6"/>
        <v>0</v>
      </c>
      <c r="X39" s="68">
        <f t="shared" si="7"/>
        <v>0</v>
      </c>
      <c r="Y39" s="85">
        <f t="shared" si="8"/>
        <v>5</v>
      </c>
      <c r="Z39" s="86">
        <v>457.6</v>
      </c>
      <c r="AA39" s="87">
        <f t="shared" si="9"/>
        <v>2288</v>
      </c>
    </row>
    <row r="40" spans="1:27" ht="21.75" customHeight="1">
      <c r="A40" s="39">
        <f t="shared" si="10"/>
        <v>5</v>
      </c>
      <c r="B40" s="40" t="s">
        <v>73</v>
      </c>
      <c r="C40" s="41" t="s">
        <v>74</v>
      </c>
      <c r="D40" s="42" t="s">
        <v>66</v>
      </c>
      <c r="E40" s="37">
        <v>5</v>
      </c>
      <c r="F40" s="38">
        <v>0</v>
      </c>
      <c r="G40" s="38">
        <v>0</v>
      </c>
      <c r="H40" s="31">
        <f t="shared" si="0"/>
        <v>5</v>
      </c>
      <c r="I40" s="68">
        <f t="shared" si="1"/>
        <v>217.89999999999998</v>
      </c>
      <c r="J40" s="30">
        <v>0</v>
      </c>
      <c r="K40" s="30">
        <v>0</v>
      </c>
      <c r="L40" s="30">
        <v>0</v>
      </c>
      <c r="M40" s="31">
        <f t="shared" si="2"/>
        <v>0</v>
      </c>
      <c r="N40" s="68">
        <f t="shared" si="3"/>
        <v>0</v>
      </c>
      <c r="O40" s="30">
        <v>0</v>
      </c>
      <c r="P40" s="30">
        <v>0</v>
      </c>
      <c r="Q40" s="30">
        <v>0</v>
      </c>
      <c r="R40" s="31">
        <f t="shared" si="4"/>
        <v>0</v>
      </c>
      <c r="S40" s="68">
        <f t="shared" si="5"/>
        <v>0</v>
      </c>
      <c r="T40" s="30">
        <v>0</v>
      </c>
      <c r="U40" s="30">
        <v>0</v>
      </c>
      <c r="V40" s="30">
        <v>0</v>
      </c>
      <c r="W40" s="31">
        <f t="shared" si="6"/>
        <v>0</v>
      </c>
      <c r="X40" s="68">
        <f t="shared" si="7"/>
        <v>0</v>
      </c>
      <c r="Y40" s="85">
        <f t="shared" si="8"/>
        <v>5</v>
      </c>
      <c r="Z40" s="86">
        <v>43.58</v>
      </c>
      <c r="AA40" s="87">
        <f t="shared" si="9"/>
        <v>217.89999999999998</v>
      </c>
    </row>
    <row r="41" spans="1:27" ht="21.75" customHeight="1">
      <c r="A41" s="39">
        <f t="shared" si="10"/>
        <v>6</v>
      </c>
      <c r="B41" s="40" t="s">
        <v>75</v>
      </c>
      <c r="C41" s="41" t="s">
        <v>76</v>
      </c>
      <c r="D41" s="42" t="s">
        <v>72</v>
      </c>
      <c r="E41" s="37">
        <v>5</v>
      </c>
      <c r="F41" s="38">
        <v>0</v>
      </c>
      <c r="G41" s="38">
        <v>0</v>
      </c>
      <c r="H41" s="31">
        <f t="shared" si="0"/>
        <v>5</v>
      </c>
      <c r="I41" s="68">
        <f t="shared" si="1"/>
        <v>2275</v>
      </c>
      <c r="J41" s="30">
        <v>0</v>
      </c>
      <c r="K41" s="30">
        <v>0</v>
      </c>
      <c r="L41" s="30">
        <v>0</v>
      </c>
      <c r="M41" s="31">
        <f t="shared" si="2"/>
        <v>0</v>
      </c>
      <c r="N41" s="68">
        <f t="shared" si="3"/>
        <v>0</v>
      </c>
      <c r="O41" s="30">
        <v>0</v>
      </c>
      <c r="P41" s="30">
        <v>0</v>
      </c>
      <c r="Q41" s="30">
        <v>0</v>
      </c>
      <c r="R41" s="31">
        <f t="shared" si="4"/>
        <v>0</v>
      </c>
      <c r="S41" s="68">
        <f t="shared" si="5"/>
        <v>0</v>
      </c>
      <c r="T41" s="30">
        <v>0</v>
      </c>
      <c r="U41" s="30">
        <v>0</v>
      </c>
      <c r="V41" s="30">
        <v>0</v>
      </c>
      <c r="W41" s="31">
        <f t="shared" si="6"/>
        <v>0</v>
      </c>
      <c r="X41" s="68">
        <f t="shared" si="7"/>
        <v>0</v>
      </c>
      <c r="Y41" s="85">
        <f t="shared" si="8"/>
        <v>5</v>
      </c>
      <c r="Z41" s="86">
        <v>455</v>
      </c>
      <c r="AA41" s="87">
        <f t="shared" si="9"/>
        <v>2275</v>
      </c>
    </row>
    <row r="42" spans="1:27" ht="21.75" customHeight="1">
      <c r="A42" s="39">
        <f t="shared" si="10"/>
        <v>7</v>
      </c>
      <c r="B42" s="40" t="s">
        <v>77</v>
      </c>
      <c r="C42" s="41" t="s">
        <v>78</v>
      </c>
      <c r="D42" s="42" t="s">
        <v>72</v>
      </c>
      <c r="E42" s="37">
        <v>5</v>
      </c>
      <c r="F42" s="38">
        <v>0</v>
      </c>
      <c r="G42" s="38">
        <v>0</v>
      </c>
      <c r="H42" s="31">
        <f t="shared" si="0"/>
        <v>5</v>
      </c>
      <c r="I42" s="68">
        <f t="shared" si="1"/>
        <v>1038.75</v>
      </c>
      <c r="J42" s="30">
        <v>0</v>
      </c>
      <c r="K42" s="30">
        <v>0</v>
      </c>
      <c r="L42" s="30">
        <v>0</v>
      </c>
      <c r="M42" s="31">
        <f t="shared" si="2"/>
        <v>0</v>
      </c>
      <c r="N42" s="68">
        <f t="shared" si="3"/>
        <v>0</v>
      </c>
      <c r="O42" s="30">
        <v>0</v>
      </c>
      <c r="P42" s="30">
        <v>0</v>
      </c>
      <c r="Q42" s="30">
        <v>0</v>
      </c>
      <c r="R42" s="31">
        <f t="shared" si="4"/>
        <v>0</v>
      </c>
      <c r="S42" s="68">
        <f t="shared" si="5"/>
        <v>0</v>
      </c>
      <c r="T42" s="30">
        <v>0</v>
      </c>
      <c r="U42" s="30">
        <v>0</v>
      </c>
      <c r="V42" s="30">
        <v>0</v>
      </c>
      <c r="W42" s="31">
        <f t="shared" si="6"/>
        <v>0</v>
      </c>
      <c r="X42" s="68">
        <f t="shared" si="7"/>
        <v>0</v>
      </c>
      <c r="Y42" s="85">
        <f t="shared" si="8"/>
        <v>5</v>
      </c>
      <c r="Z42" s="86">
        <v>207.75</v>
      </c>
      <c r="AA42" s="87">
        <f t="shared" si="9"/>
        <v>1038.75</v>
      </c>
    </row>
    <row r="43" spans="1:27" s="1" customFormat="1" ht="30" customHeight="1">
      <c r="A43" s="24" t="s">
        <v>79</v>
      </c>
      <c r="B43" s="25"/>
      <c r="C43" s="26"/>
      <c r="D43" s="25"/>
      <c r="E43" s="27"/>
      <c r="F43" s="27"/>
      <c r="G43" s="27"/>
      <c r="H43" s="27"/>
      <c r="I43" s="67"/>
      <c r="J43" s="27"/>
      <c r="K43" s="27"/>
      <c r="L43" s="27"/>
      <c r="M43" s="27"/>
      <c r="N43" s="67"/>
      <c r="O43" s="27"/>
      <c r="P43" s="27"/>
      <c r="Q43" s="27"/>
      <c r="R43" s="27"/>
      <c r="S43" s="67"/>
      <c r="T43" s="27"/>
      <c r="U43" s="27"/>
      <c r="V43" s="27"/>
      <c r="W43" s="27"/>
      <c r="X43" s="67"/>
      <c r="Y43" s="67"/>
      <c r="Z43" s="80"/>
      <c r="AA43" s="81"/>
    </row>
    <row r="44" spans="1:27" ht="27" customHeight="1">
      <c r="A44" s="316">
        <f>A42+1</f>
        <v>8</v>
      </c>
      <c r="B44" s="43" t="s">
        <v>80</v>
      </c>
      <c r="C44" s="44" t="s">
        <v>81</v>
      </c>
      <c r="D44" s="45" t="s">
        <v>66</v>
      </c>
      <c r="E44" s="37">
        <v>10</v>
      </c>
      <c r="F44" s="30">
        <v>0</v>
      </c>
      <c r="G44" s="30">
        <v>0</v>
      </c>
      <c r="H44" s="31">
        <f>E44+F44+G44</f>
        <v>10</v>
      </c>
      <c r="I44" s="68">
        <f>H44*$Z44</f>
        <v>315.2</v>
      </c>
      <c r="J44" s="30">
        <v>5</v>
      </c>
      <c r="K44" s="30">
        <v>0</v>
      </c>
      <c r="L44" s="30">
        <v>0</v>
      </c>
      <c r="M44" s="31">
        <f>J44+K44+L44</f>
        <v>5</v>
      </c>
      <c r="N44" s="68">
        <f>M44*$Z44</f>
        <v>157.6</v>
      </c>
      <c r="O44" s="30">
        <v>5</v>
      </c>
      <c r="P44" s="30">
        <v>0</v>
      </c>
      <c r="Q44" s="30">
        <v>0</v>
      </c>
      <c r="R44" s="31">
        <f>O44+P44+Q44</f>
        <v>5</v>
      </c>
      <c r="S44" s="68">
        <f>R44*$Z44</f>
        <v>157.6</v>
      </c>
      <c r="T44" s="30">
        <v>0</v>
      </c>
      <c r="U44" s="30">
        <v>0</v>
      </c>
      <c r="V44" s="30">
        <v>0</v>
      </c>
      <c r="W44" s="31">
        <f>T44+U44+V44</f>
        <v>0</v>
      </c>
      <c r="X44" s="68">
        <f>W44*$Z44</f>
        <v>0</v>
      </c>
      <c r="Y44" s="68">
        <f>H44+M44+R44+W44</f>
        <v>20</v>
      </c>
      <c r="Z44" s="82">
        <v>31.52</v>
      </c>
      <c r="AA44" s="88">
        <f>Y44*Z44</f>
        <v>630.4</v>
      </c>
    </row>
    <row r="45" spans="1:27" s="1" customFormat="1" ht="30" customHeight="1">
      <c r="A45" s="24" t="s">
        <v>82</v>
      </c>
      <c r="B45" s="25"/>
      <c r="C45" s="26"/>
      <c r="D45" s="25"/>
      <c r="E45" s="27"/>
      <c r="F45" s="27"/>
      <c r="G45" s="27"/>
      <c r="H45" s="27"/>
      <c r="I45" s="67"/>
      <c r="J45" s="27"/>
      <c r="K45" s="27"/>
      <c r="L45" s="27"/>
      <c r="M45" s="27"/>
      <c r="N45" s="67"/>
      <c r="O45" s="27"/>
      <c r="P45" s="27"/>
      <c r="Q45" s="27"/>
      <c r="R45" s="27"/>
      <c r="S45" s="67"/>
      <c r="T45" s="27"/>
      <c r="U45" s="27"/>
      <c r="V45" s="27"/>
      <c r="W45" s="27"/>
      <c r="X45" s="67"/>
      <c r="Y45" s="67"/>
      <c r="Z45" s="80"/>
      <c r="AA45" s="81"/>
    </row>
    <row r="46" spans="1:27" ht="27.75" customHeight="1">
      <c r="A46" s="32">
        <f>A44+1</f>
        <v>9</v>
      </c>
      <c r="B46" s="43" t="s">
        <v>83</v>
      </c>
      <c r="C46" s="46" t="s">
        <v>84</v>
      </c>
      <c r="D46" s="36" t="s">
        <v>85</v>
      </c>
      <c r="E46" s="37">
        <v>0</v>
      </c>
      <c r="F46" s="38">
        <v>0</v>
      </c>
      <c r="G46" s="38">
        <v>0</v>
      </c>
      <c r="H46" s="31">
        <f t="shared" ref="H46:H48" si="11">E46+F46+G46</f>
        <v>0</v>
      </c>
      <c r="I46" s="68">
        <f t="shared" ref="I46:I48" si="12">H46*$Z46</f>
        <v>0</v>
      </c>
      <c r="J46" s="30">
        <v>0</v>
      </c>
      <c r="K46" s="30">
        <v>0</v>
      </c>
      <c r="L46" s="30">
        <v>0</v>
      </c>
      <c r="M46" s="31">
        <f t="shared" ref="M46:M48" si="13">J46+K46+L46</f>
        <v>0</v>
      </c>
      <c r="N46" s="68">
        <f t="shared" ref="N46:N48" si="14">M46*$Z46</f>
        <v>0</v>
      </c>
      <c r="O46" s="30">
        <v>0</v>
      </c>
      <c r="P46" s="30">
        <v>0</v>
      </c>
      <c r="Q46" s="30">
        <v>0</v>
      </c>
      <c r="R46" s="31">
        <f t="shared" ref="R46:R48" si="15">O46+P46+Q46</f>
        <v>0</v>
      </c>
      <c r="S46" s="68">
        <f t="shared" ref="S46:S48" si="16">R46*$Z46</f>
        <v>0</v>
      </c>
      <c r="T46" s="30">
        <v>0</v>
      </c>
      <c r="U46" s="30">
        <v>0</v>
      </c>
      <c r="V46" s="30">
        <v>0</v>
      </c>
      <c r="W46" s="31">
        <f t="shared" ref="W46:W48" si="17">T46+U46+V46</f>
        <v>0</v>
      </c>
      <c r="X46" s="68">
        <f t="shared" ref="X46:X48" si="18">W46*$Z46</f>
        <v>0</v>
      </c>
      <c r="Y46" s="68">
        <f t="shared" ref="Y46:Y48" si="19">H46+M46+R46+W46</f>
        <v>0</v>
      </c>
      <c r="Z46" s="82">
        <v>847.82</v>
      </c>
      <c r="AA46" s="88">
        <f t="shared" ref="AA46:AA48" si="20">Y46*Z46</f>
        <v>0</v>
      </c>
    </row>
    <row r="47" spans="1:27" ht="27.75" customHeight="1">
      <c r="A47" s="32">
        <f>A46+1</f>
        <v>10</v>
      </c>
      <c r="B47" s="47" t="s">
        <v>86</v>
      </c>
      <c r="C47" s="48" t="s">
        <v>87</v>
      </c>
      <c r="D47" s="42" t="s">
        <v>88</v>
      </c>
      <c r="E47" s="37">
        <v>3</v>
      </c>
      <c r="F47" s="38">
        <v>0</v>
      </c>
      <c r="G47" s="38">
        <v>0</v>
      </c>
      <c r="H47" s="31">
        <f t="shared" si="11"/>
        <v>3</v>
      </c>
      <c r="I47" s="68">
        <f t="shared" si="12"/>
        <v>663</v>
      </c>
      <c r="J47" s="30">
        <v>0</v>
      </c>
      <c r="K47" s="30">
        <v>0</v>
      </c>
      <c r="L47" s="30">
        <v>0</v>
      </c>
      <c r="M47" s="31">
        <f t="shared" si="13"/>
        <v>0</v>
      </c>
      <c r="N47" s="68">
        <f t="shared" si="14"/>
        <v>0</v>
      </c>
      <c r="O47" s="30">
        <v>0</v>
      </c>
      <c r="P47" s="30">
        <v>0</v>
      </c>
      <c r="Q47" s="30">
        <v>0</v>
      </c>
      <c r="R47" s="31">
        <f t="shared" si="15"/>
        <v>0</v>
      </c>
      <c r="S47" s="68">
        <f t="shared" si="16"/>
        <v>0</v>
      </c>
      <c r="T47" s="30">
        <v>0</v>
      </c>
      <c r="U47" s="30">
        <v>0</v>
      </c>
      <c r="V47" s="30">
        <v>0</v>
      </c>
      <c r="W47" s="31">
        <f t="shared" si="17"/>
        <v>0</v>
      </c>
      <c r="X47" s="68">
        <f t="shared" si="18"/>
        <v>0</v>
      </c>
      <c r="Y47" s="85">
        <f t="shared" si="19"/>
        <v>3</v>
      </c>
      <c r="Z47" s="89">
        <v>221</v>
      </c>
      <c r="AA47" s="90">
        <f t="shared" si="20"/>
        <v>663</v>
      </c>
    </row>
    <row r="48" spans="1:27" ht="27.75" customHeight="1">
      <c r="A48" s="39">
        <f>A47+1</f>
        <v>11</v>
      </c>
      <c r="B48" s="47" t="s">
        <v>89</v>
      </c>
      <c r="C48" s="48" t="s">
        <v>90</v>
      </c>
      <c r="D48" s="42" t="s">
        <v>88</v>
      </c>
      <c r="E48" s="37">
        <v>0</v>
      </c>
      <c r="F48" s="38">
        <v>0</v>
      </c>
      <c r="G48" s="38">
        <v>0</v>
      </c>
      <c r="H48" s="31">
        <f t="shared" si="11"/>
        <v>0</v>
      </c>
      <c r="I48" s="68">
        <f t="shared" si="12"/>
        <v>0</v>
      </c>
      <c r="J48" s="30">
        <v>0</v>
      </c>
      <c r="K48" s="30">
        <v>0</v>
      </c>
      <c r="L48" s="30">
        <v>0</v>
      </c>
      <c r="M48" s="31">
        <f t="shared" si="13"/>
        <v>0</v>
      </c>
      <c r="N48" s="68">
        <f t="shared" si="14"/>
        <v>0</v>
      </c>
      <c r="O48" s="30">
        <v>0</v>
      </c>
      <c r="P48" s="30">
        <v>0</v>
      </c>
      <c r="Q48" s="30">
        <v>0</v>
      </c>
      <c r="R48" s="31">
        <f t="shared" si="15"/>
        <v>0</v>
      </c>
      <c r="S48" s="68">
        <f t="shared" si="16"/>
        <v>0</v>
      </c>
      <c r="T48" s="30">
        <v>0</v>
      </c>
      <c r="U48" s="30">
        <v>0</v>
      </c>
      <c r="V48" s="30">
        <v>0</v>
      </c>
      <c r="W48" s="31">
        <f t="shared" si="17"/>
        <v>0</v>
      </c>
      <c r="X48" s="68">
        <f t="shared" si="18"/>
        <v>0</v>
      </c>
      <c r="Y48" s="85">
        <f t="shared" si="19"/>
        <v>0</v>
      </c>
      <c r="Z48" s="89">
        <v>208.52</v>
      </c>
      <c r="AA48" s="90">
        <f t="shared" si="20"/>
        <v>0</v>
      </c>
    </row>
    <row r="49" spans="1:27" s="1" customFormat="1" ht="30" customHeight="1">
      <c r="A49" s="24" t="s">
        <v>91</v>
      </c>
      <c r="B49" s="25"/>
      <c r="C49" s="26"/>
      <c r="D49" s="25"/>
      <c r="E49" s="27"/>
      <c r="F49" s="27"/>
      <c r="G49" s="27"/>
      <c r="H49" s="27"/>
      <c r="I49" s="67"/>
      <c r="J49" s="27"/>
      <c r="K49" s="27"/>
      <c r="L49" s="27"/>
      <c r="M49" s="27"/>
      <c r="N49" s="67"/>
      <c r="O49" s="27"/>
      <c r="P49" s="27"/>
      <c r="Q49" s="27"/>
      <c r="R49" s="27"/>
      <c r="S49" s="67"/>
      <c r="T49" s="27"/>
      <c r="U49" s="27"/>
      <c r="V49" s="27"/>
      <c r="W49" s="27"/>
      <c r="X49" s="67"/>
      <c r="Y49" s="67"/>
      <c r="Z49" s="80"/>
      <c r="AA49" s="81"/>
    </row>
    <row r="50" spans="1:27" ht="22.5" customHeight="1">
      <c r="A50" s="57">
        <f>A48+1</f>
        <v>12</v>
      </c>
      <c r="B50" s="49" t="s">
        <v>92</v>
      </c>
      <c r="C50" s="50" t="s">
        <v>93</v>
      </c>
      <c r="D50" s="49" t="s">
        <v>94</v>
      </c>
      <c r="E50" s="37">
        <v>10</v>
      </c>
      <c r="F50" s="38">
        <v>0</v>
      </c>
      <c r="G50" s="38">
        <v>0</v>
      </c>
      <c r="H50" s="31">
        <f>E50+F50+G50</f>
        <v>10</v>
      </c>
      <c r="I50" s="68">
        <f t="shared" ref="I50:I73" si="21">H50*$Z50</f>
        <v>837.2</v>
      </c>
      <c r="J50" s="30">
        <v>0</v>
      </c>
      <c r="K50" s="30">
        <v>0</v>
      </c>
      <c r="L50" s="30">
        <v>0</v>
      </c>
      <c r="M50" s="31">
        <f t="shared" ref="M50:M73" si="22">J50+K50+L50</f>
        <v>0</v>
      </c>
      <c r="N50" s="68">
        <f t="shared" ref="N50:N73" si="23">M50*$Z50</f>
        <v>0</v>
      </c>
      <c r="O50" s="30">
        <v>0</v>
      </c>
      <c r="P50" s="30">
        <v>0</v>
      </c>
      <c r="Q50" s="30">
        <v>0</v>
      </c>
      <c r="R50" s="31">
        <f t="shared" ref="R50:R73" si="24">O50+P50+Q50</f>
        <v>0</v>
      </c>
      <c r="S50" s="68">
        <f t="shared" ref="S50:S73" si="25">R50*$Z50</f>
        <v>0</v>
      </c>
      <c r="T50" s="30">
        <v>0</v>
      </c>
      <c r="U50" s="30">
        <v>0</v>
      </c>
      <c r="V50" s="30">
        <v>0</v>
      </c>
      <c r="W50" s="31">
        <f t="shared" ref="W50:W73" si="26">T50+U50+V50</f>
        <v>0</v>
      </c>
      <c r="X50" s="68">
        <f t="shared" ref="X50:X73" si="27">W50*$Z50</f>
        <v>0</v>
      </c>
      <c r="Y50" s="68">
        <f t="shared" ref="Y50:Y73" si="28">H50+M50+R50+W50</f>
        <v>10</v>
      </c>
      <c r="Z50" s="82">
        <v>83.72</v>
      </c>
      <c r="AA50" s="88">
        <f t="shared" ref="AA50:AA73" si="29">Y50*Z50</f>
        <v>837.2</v>
      </c>
    </row>
    <row r="51" spans="1:27" ht="27.75" customHeight="1">
      <c r="A51" s="39">
        <f t="shared" ref="A51:A73" si="30">A50+1</f>
        <v>13</v>
      </c>
      <c r="B51" s="47" t="s">
        <v>95</v>
      </c>
      <c r="C51" s="48" t="s">
        <v>96</v>
      </c>
      <c r="D51" s="51" t="s">
        <v>88</v>
      </c>
      <c r="E51" s="37">
        <v>0</v>
      </c>
      <c r="F51" s="38">
        <v>0</v>
      </c>
      <c r="G51" s="38">
        <v>0</v>
      </c>
      <c r="H51" s="31">
        <f>E51+F51+G51</f>
        <v>0</v>
      </c>
      <c r="I51" s="68">
        <f t="shared" si="21"/>
        <v>0</v>
      </c>
      <c r="J51" s="30">
        <v>0</v>
      </c>
      <c r="K51" s="30">
        <v>0</v>
      </c>
      <c r="L51" s="30">
        <v>0</v>
      </c>
      <c r="M51" s="31">
        <f t="shared" si="22"/>
        <v>0</v>
      </c>
      <c r="N51" s="68">
        <f t="shared" si="23"/>
        <v>0</v>
      </c>
      <c r="O51" s="30">
        <v>0</v>
      </c>
      <c r="P51" s="30">
        <v>0</v>
      </c>
      <c r="Q51" s="30">
        <v>0</v>
      </c>
      <c r="R51" s="31">
        <f t="shared" si="24"/>
        <v>0</v>
      </c>
      <c r="S51" s="68">
        <f t="shared" si="25"/>
        <v>0</v>
      </c>
      <c r="T51" s="30">
        <v>0</v>
      </c>
      <c r="U51" s="30">
        <v>0</v>
      </c>
      <c r="V51" s="30">
        <v>0</v>
      </c>
      <c r="W51" s="31">
        <f t="shared" si="26"/>
        <v>0</v>
      </c>
      <c r="X51" s="68">
        <f t="shared" si="27"/>
        <v>0</v>
      </c>
      <c r="Y51" s="85">
        <f t="shared" si="28"/>
        <v>0</v>
      </c>
      <c r="Z51" s="89">
        <v>882.55</v>
      </c>
      <c r="AA51" s="90">
        <f t="shared" si="29"/>
        <v>0</v>
      </c>
    </row>
    <row r="52" spans="1:27" ht="27.75" customHeight="1">
      <c r="A52" s="39">
        <f t="shared" si="30"/>
        <v>14</v>
      </c>
      <c r="B52" s="47" t="s">
        <v>97</v>
      </c>
      <c r="C52" s="48" t="s">
        <v>98</v>
      </c>
      <c r="D52" s="51" t="s">
        <v>88</v>
      </c>
      <c r="E52" s="52">
        <v>0</v>
      </c>
      <c r="F52" s="53">
        <v>0</v>
      </c>
      <c r="G52" s="53">
        <v>0</v>
      </c>
      <c r="H52" s="31">
        <f>E52+F52+G52</f>
        <v>0</v>
      </c>
      <c r="I52" s="68">
        <f t="shared" si="21"/>
        <v>0</v>
      </c>
      <c r="J52" s="30">
        <v>0</v>
      </c>
      <c r="K52" s="30">
        <v>0</v>
      </c>
      <c r="L52" s="30">
        <v>0</v>
      </c>
      <c r="M52" s="31">
        <f t="shared" si="22"/>
        <v>0</v>
      </c>
      <c r="N52" s="68">
        <f t="shared" si="23"/>
        <v>0</v>
      </c>
      <c r="O52" s="30">
        <v>0</v>
      </c>
      <c r="P52" s="30">
        <v>0</v>
      </c>
      <c r="Q52" s="30">
        <v>0</v>
      </c>
      <c r="R52" s="31">
        <f t="shared" si="24"/>
        <v>0</v>
      </c>
      <c r="S52" s="68">
        <f t="shared" si="25"/>
        <v>0</v>
      </c>
      <c r="T52" s="30">
        <v>0</v>
      </c>
      <c r="U52" s="30">
        <v>0</v>
      </c>
      <c r="V52" s="30">
        <v>0</v>
      </c>
      <c r="W52" s="31">
        <f t="shared" si="26"/>
        <v>0</v>
      </c>
      <c r="X52" s="68">
        <f t="shared" si="27"/>
        <v>0</v>
      </c>
      <c r="Y52" s="85">
        <f t="shared" si="28"/>
        <v>0</v>
      </c>
      <c r="Z52" s="89">
        <v>1029.5999999999999</v>
      </c>
      <c r="AA52" s="90">
        <f t="shared" si="29"/>
        <v>0</v>
      </c>
    </row>
    <row r="53" spans="1:27" ht="27.75" customHeight="1">
      <c r="A53" s="39">
        <f t="shared" si="30"/>
        <v>15</v>
      </c>
      <c r="B53" s="47" t="s">
        <v>99</v>
      </c>
      <c r="C53" s="48" t="s">
        <v>100</v>
      </c>
      <c r="D53" s="51" t="s">
        <v>88</v>
      </c>
      <c r="E53" s="37">
        <v>0</v>
      </c>
      <c r="F53" s="38">
        <v>0</v>
      </c>
      <c r="G53" s="38">
        <v>0</v>
      </c>
      <c r="H53" s="31">
        <f>E53+F53+G53</f>
        <v>0</v>
      </c>
      <c r="I53" s="68">
        <f t="shared" si="21"/>
        <v>0</v>
      </c>
      <c r="J53" s="30">
        <v>0</v>
      </c>
      <c r="K53" s="30">
        <v>0</v>
      </c>
      <c r="L53" s="30">
        <v>0</v>
      </c>
      <c r="M53" s="31">
        <f t="shared" si="22"/>
        <v>0</v>
      </c>
      <c r="N53" s="68">
        <f t="shared" si="23"/>
        <v>0</v>
      </c>
      <c r="O53" s="30">
        <v>0</v>
      </c>
      <c r="P53" s="30">
        <v>0</v>
      </c>
      <c r="Q53" s="30">
        <v>0</v>
      </c>
      <c r="R53" s="31">
        <f t="shared" si="24"/>
        <v>0</v>
      </c>
      <c r="S53" s="68">
        <f t="shared" si="25"/>
        <v>0</v>
      </c>
      <c r="T53" s="30">
        <v>0</v>
      </c>
      <c r="U53" s="30">
        <v>0</v>
      </c>
      <c r="V53" s="30">
        <v>0</v>
      </c>
      <c r="W53" s="31">
        <f t="shared" si="26"/>
        <v>0</v>
      </c>
      <c r="X53" s="68">
        <f t="shared" si="27"/>
        <v>0</v>
      </c>
      <c r="Y53" s="85">
        <f t="shared" si="28"/>
        <v>0</v>
      </c>
      <c r="Z53" s="89">
        <v>1528.8</v>
      </c>
      <c r="AA53" s="90">
        <f t="shared" si="29"/>
        <v>0</v>
      </c>
    </row>
    <row r="54" spans="1:27" ht="27.75" customHeight="1">
      <c r="A54" s="39">
        <f t="shared" si="30"/>
        <v>16</v>
      </c>
      <c r="B54" s="47" t="s">
        <v>101</v>
      </c>
      <c r="C54" s="48" t="s">
        <v>102</v>
      </c>
      <c r="D54" s="51" t="s">
        <v>88</v>
      </c>
      <c r="E54" s="37">
        <v>0</v>
      </c>
      <c r="F54" s="38">
        <v>0</v>
      </c>
      <c r="G54" s="38">
        <v>0</v>
      </c>
      <c r="H54" s="31">
        <f>E54+F54+G54</f>
        <v>0</v>
      </c>
      <c r="I54" s="68">
        <f t="shared" si="21"/>
        <v>0</v>
      </c>
      <c r="J54" s="30">
        <v>0</v>
      </c>
      <c r="K54" s="30">
        <v>0</v>
      </c>
      <c r="L54" s="30">
        <v>0</v>
      </c>
      <c r="M54" s="31">
        <f t="shared" si="22"/>
        <v>0</v>
      </c>
      <c r="N54" s="68">
        <f t="shared" si="23"/>
        <v>0</v>
      </c>
      <c r="O54" s="30">
        <v>0</v>
      </c>
      <c r="P54" s="30">
        <v>0</v>
      </c>
      <c r="Q54" s="30">
        <v>0</v>
      </c>
      <c r="R54" s="31">
        <f t="shared" si="24"/>
        <v>0</v>
      </c>
      <c r="S54" s="68">
        <f t="shared" si="25"/>
        <v>0</v>
      </c>
      <c r="T54" s="30">
        <v>0</v>
      </c>
      <c r="U54" s="30">
        <v>0</v>
      </c>
      <c r="V54" s="30">
        <v>0</v>
      </c>
      <c r="W54" s="31">
        <f t="shared" si="26"/>
        <v>0</v>
      </c>
      <c r="X54" s="68">
        <f t="shared" si="27"/>
        <v>0</v>
      </c>
      <c r="Y54" s="85">
        <f t="shared" si="28"/>
        <v>0</v>
      </c>
      <c r="Z54" s="89">
        <v>906.36</v>
      </c>
      <c r="AA54" s="90">
        <f t="shared" si="29"/>
        <v>0</v>
      </c>
    </row>
    <row r="55" spans="1:27" ht="27.75" customHeight="1">
      <c r="A55" s="39">
        <f t="shared" si="30"/>
        <v>17</v>
      </c>
      <c r="B55" s="47" t="s">
        <v>103</v>
      </c>
      <c r="C55" s="48" t="s">
        <v>104</v>
      </c>
      <c r="D55" s="51" t="s">
        <v>88</v>
      </c>
      <c r="E55" s="37">
        <v>0</v>
      </c>
      <c r="F55" s="38">
        <v>0</v>
      </c>
      <c r="G55" s="38">
        <v>0</v>
      </c>
      <c r="H55" s="31">
        <f t="shared" ref="H55:H61" si="31">E55+F55+G55</f>
        <v>0</v>
      </c>
      <c r="I55" s="68">
        <f t="shared" si="21"/>
        <v>0</v>
      </c>
      <c r="J55" s="30">
        <v>0</v>
      </c>
      <c r="K55" s="30">
        <v>0</v>
      </c>
      <c r="L55" s="30">
        <v>0</v>
      </c>
      <c r="M55" s="31">
        <f t="shared" si="22"/>
        <v>0</v>
      </c>
      <c r="N55" s="68">
        <f t="shared" si="23"/>
        <v>0</v>
      </c>
      <c r="O55" s="30">
        <v>0</v>
      </c>
      <c r="P55" s="30">
        <v>0</v>
      </c>
      <c r="Q55" s="30">
        <v>0</v>
      </c>
      <c r="R55" s="31">
        <f t="shared" si="24"/>
        <v>0</v>
      </c>
      <c r="S55" s="68">
        <f t="shared" si="25"/>
        <v>0</v>
      </c>
      <c r="T55" s="30">
        <v>0</v>
      </c>
      <c r="U55" s="30">
        <v>0</v>
      </c>
      <c r="V55" s="30">
        <v>0</v>
      </c>
      <c r="W55" s="31">
        <f t="shared" si="26"/>
        <v>0</v>
      </c>
      <c r="X55" s="68">
        <f t="shared" si="27"/>
        <v>0</v>
      </c>
      <c r="Y55" s="85">
        <f t="shared" si="28"/>
        <v>0</v>
      </c>
      <c r="Z55" s="89">
        <v>884</v>
      </c>
      <c r="AA55" s="90">
        <f t="shared" si="29"/>
        <v>0</v>
      </c>
    </row>
    <row r="56" spans="1:27" ht="27.75" customHeight="1">
      <c r="A56" s="39">
        <f t="shared" si="30"/>
        <v>18</v>
      </c>
      <c r="B56" s="47" t="s">
        <v>105</v>
      </c>
      <c r="C56" s="48" t="s">
        <v>106</v>
      </c>
      <c r="D56" s="51" t="s">
        <v>88</v>
      </c>
      <c r="E56" s="37">
        <v>0</v>
      </c>
      <c r="F56" s="38">
        <v>0</v>
      </c>
      <c r="G56" s="38">
        <v>0</v>
      </c>
      <c r="H56" s="31">
        <f t="shared" si="31"/>
        <v>0</v>
      </c>
      <c r="I56" s="68">
        <f t="shared" si="21"/>
        <v>0</v>
      </c>
      <c r="J56" s="30">
        <v>0</v>
      </c>
      <c r="K56" s="30">
        <v>0</v>
      </c>
      <c r="L56" s="30">
        <v>0</v>
      </c>
      <c r="M56" s="31">
        <f t="shared" si="22"/>
        <v>0</v>
      </c>
      <c r="N56" s="68">
        <f t="shared" si="23"/>
        <v>0</v>
      </c>
      <c r="O56" s="30">
        <v>0</v>
      </c>
      <c r="P56" s="30">
        <v>0</v>
      </c>
      <c r="Q56" s="30">
        <v>0</v>
      </c>
      <c r="R56" s="31">
        <f t="shared" si="24"/>
        <v>0</v>
      </c>
      <c r="S56" s="68">
        <f t="shared" si="25"/>
        <v>0</v>
      </c>
      <c r="T56" s="30">
        <v>0</v>
      </c>
      <c r="U56" s="30">
        <v>0</v>
      </c>
      <c r="V56" s="30">
        <v>0</v>
      </c>
      <c r="W56" s="31">
        <f t="shared" si="26"/>
        <v>0</v>
      </c>
      <c r="X56" s="68">
        <f t="shared" si="27"/>
        <v>0</v>
      </c>
      <c r="Y56" s="85">
        <f t="shared" si="28"/>
        <v>0</v>
      </c>
      <c r="Z56" s="89">
        <v>1508</v>
      </c>
      <c r="AA56" s="90">
        <f t="shared" si="29"/>
        <v>0</v>
      </c>
    </row>
    <row r="57" spans="1:27" ht="27.75" customHeight="1">
      <c r="A57" s="39">
        <f t="shared" si="30"/>
        <v>19</v>
      </c>
      <c r="B57" s="47" t="s">
        <v>107</v>
      </c>
      <c r="C57" s="48" t="s">
        <v>108</v>
      </c>
      <c r="D57" s="51" t="s">
        <v>109</v>
      </c>
      <c r="E57" s="37">
        <v>0</v>
      </c>
      <c r="F57" s="38">
        <v>0</v>
      </c>
      <c r="G57" s="38">
        <v>0</v>
      </c>
      <c r="H57" s="31">
        <f t="shared" si="31"/>
        <v>0</v>
      </c>
      <c r="I57" s="68">
        <f t="shared" si="21"/>
        <v>0</v>
      </c>
      <c r="J57" s="30">
        <v>0</v>
      </c>
      <c r="K57" s="30">
        <v>0</v>
      </c>
      <c r="L57" s="30">
        <v>0</v>
      </c>
      <c r="M57" s="31">
        <f t="shared" si="22"/>
        <v>0</v>
      </c>
      <c r="N57" s="68">
        <f t="shared" si="23"/>
        <v>0</v>
      </c>
      <c r="O57" s="30">
        <v>0</v>
      </c>
      <c r="P57" s="30">
        <v>0</v>
      </c>
      <c r="Q57" s="30">
        <v>0</v>
      </c>
      <c r="R57" s="31">
        <f t="shared" si="24"/>
        <v>0</v>
      </c>
      <c r="S57" s="68">
        <f t="shared" si="25"/>
        <v>0</v>
      </c>
      <c r="T57" s="30">
        <v>0</v>
      </c>
      <c r="U57" s="30">
        <v>0</v>
      </c>
      <c r="V57" s="30">
        <v>0</v>
      </c>
      <c r="W57" s="31">
        <f t="shared" si="26"/>
        <v>0</v>
      </c>
      <c r="X57" s="68">
        <f t="shared" si="27"/>
        <v>0</v>
      </c>
      <c r="Y57" s="85">
        <f t="shared" si="28"/>
        <v>0</v>
      </c>
      <c r="Z57" s="89">
        <v>794.96</v>
      </c>
      <c r="AA57" s="90">
        <f t="shared" si="29"/>
        <v>0</v>
      </c>
    </row>
    <row r="58" spans="1:27" ht="27.75" customHeight="1">
      <c r="A58" s="57">
        <f t="shared" si="30"/>
        <v>20</v>
      </c>
      <c r="B58" s="47" t="s">
        <v>110</v>
      </c>
      <c r="C58" s="54" t="s">
        <v>111</v>
      </c>
      <c r="D58" s="47" t="s">
        <v>112</v>
      </c>
      <c r="E58" s="37">
        <v>20</v>
      </c>
      <c r="F58" s="38">
        <v>0</v>
      </c>
      <c r="G58" s="38">
        <v>0</v>
      </c>
      <c r="H58" s="31">
        <f t="shared" si="31"/>
        <v>20</v>
      </c>
      <c r="I58" s="68">
        <f t="shared" si="21"/>
        <v>741.2</v>
      </c>
      <c r="J58" s="30">
        <v>10</v>
      </c>
      <c r="K58" s="30">
        <v>0</v>
      </c>
      <c r="L58" s="30">
        <v>0</v>
      </c>
      <c r="M58" s="31">
        <f t="shared" si="22"/>
        <v>10</v>
      </c>
      <c r="N58" s="68">
        <f t="shared" si="23"/>
        <v>370.6</v>
      </c>
      <c r="O58" s="30">
        <v>5</v>
      </c>
      <c r="P58" s="30">
        <v>0</v>
      </c>
      <c r="Q58" s="30">
        <v>0</v>
      </c>
      <c r="R58" s="31">
        <f t="shared" si="24"/>
        <v>5</v>
      </c>
      <c r="S58" s="68">
        <f t="shared" si="25"/>
        <v>185.3</v>
      </c>
      <c r="T58" s="30">
        <v>0</v>
      </c>
      <c r="U58" s="30">
        <v>0</v>
      </c>
      <c r="V58" s="30">
        <v>0</v>
      </c>
      <c r="W58" s="31">
        <f t="shared" si="26"/>
        <v>0</v>
      </c>
      <c r="X58" s="68">
        <f t="shared" si="27"/>
        <v>0</v>
      </c>
      <c r="Y58" s="85">
        <f t="shared" si="28"/>
        <v>35</v>
      </c>
      <c r="Z58" s="89">
        <v>37.06</v>
      </c>
      <c r="AA58" s="90">
        <f t="shared" si="29"/>
        <v>1297.1000000000001</v>
      </c>
    </row>
    <row r="59" spans="1:27" ht="27.75" customHeight="1">
      <c r="A59" s="39">
        <f t="shared" si="30"/>
        <v>21</v>
      </c>
      <c r="B59" s="47" t="s">
        <v>113</v>
      </c>
      <c r="C59" s="54" t="s">
        <v>114</v>
      </c>
      <c r="D59" s="47" t="s">
        <v>112</v>
      </c>
      <c r="E59" s="37">
        <v>0</v>
      </c>
      <c r="F59" s="38">
        <v>0</v>
      </c>
      <c r="G59" s="38">
        <v>0</v>
      </c>
      <c r="H59" s="31">
        <f t="shared" si="31"/>
        <v>0</v>
      </c>
      <c r="I59" s="68">
        <f t="shared" si="21"/>
        <v>0</v>
      </c>
      <c r="J59" s="30">
        <v>0</v>
      </c>
      <c r="K59" s="30">
        <v>0</v>
      </c>
      <c r="L59" s="30">
        <v>0</v>
      </c>
      <c r="M59" s="31">
        <f t="shared" si="22"/>
        <v>0</v>
      </c>
      <c r="N59" s="68">
        <f t="shared" si="23"/>
        <v>0</v>
      </c>
      <c r="O59" s="30">
        <v>0</v>
      </c>
      <c r="P59" s="30">
        <v>0</v>
      </c>
      <c r="Q59" s="30">
        <v>0</v>
      </c>
      <c r="R59" s="31">
        <f t="shared" si="24"/>
        <v>0</v>
      </c>
      <c r="S59" s="68">
        <f t="shared" si="25"/>
        <v>0</v>
      </c>
      <c r="T59" s="30">
        <v>0</v>
      </c>
      <c r="U59" s="30">
        <v>0</v>
      </c>
      <c r="V59" s="30">
        <v>0</v>
      </c>
      <c r="W59" s="31">
        <f t="shared" si="26"/>
        <v>0</v>
      </c>
      <c r="X59" s="68">
        <f t="shared" si="27"/>
        <v>0</v>
      </c>
      <c r="Y59" s="85">
        <f t="shared" si="28"/>
        <v>0</v>
      </c>
      <c r="Z59" s="89">
        <v>59.28</v>
      </c>
      <c r="AA59" s="90">
        <f t="shared" si="29"/>
        <v>0</v>
      </c>
    </row>
    <row r="60" spans="1:27" ht="27.75" customHeight="1">
      <c r="A60" s="39">
        <f t="shared" si="30"/>
        <v>22</v>
      </c>
      <c r="B60" s="47" t="s">
        <v>115</v>
      </c>
      <c r="C60" s="54" t="s">
        <v>116</v>
      </c>
      <c r="D60" s="47" t="s">
        <v>112</v>
      </c>
      <c r="E60" s="37">
        <v>0</v>
      </c>
      <c r="F60" s="38">
        <v>0</v>
      </c>
      <c r="G60" s="38">
        <v>0</v>
      </c>
      <c r="H60" s="56">
        <f t="shared" si="31"/>
        <v>0</v>
      </c>
      <c r="I60" s="68">
        <f t="shared" si="21"/>
        <v>0</v>
      </c>
      <c r="J60" s="30">
        <v>0</v>
      </c>
      <c r="K60" s="30">
        <v>0</v>
      </c>
      <c r="L60" s="30">
        <v>0</v>
      </c>
      <c r="M60" s="31">
        <f t="shared" si="22"/>
        <v>0</v>
      </c>
      <c r="N60" s="68">
        <f t="shared" si="23"/>
        <v>0</v>
      </c>
      <c r="O60" s="30">
        <v>0</v>
      </c>
      <c r="P60" s="30">
        <v>0</v>
      </c>
      <c r="Q60" s="30">
        <v>0</v>
      </c>
      <c r="R60" s="31">
        <f t="shared" si="24"/>
        <v>0</v>
      </c>
      <c r="S60" s="68">
        <f t="shared" si="25"/>
        <v>0</v>
      </c>
      <c r="T60" s="30">
        <v>0</v>
      </c>
      <c r="U60" s="30">
        <v>0</v>
      </c>
      <c r="V60" s="30">
        <v>0</v>
      </c>
      <c r="W60" s="31">
        <f t="shared" si="26"/>
        <v>0</v>
      </c>
      <c r="X60" s="68">
        <f t="shared" si="27"/>
        <v>0</v>
      </c>
      <c r="Y60" s="85">
        <f t="shared" si="28"/>
        <v>0</v>
      </c>
      <c r="Z60" s="89">
        <v>54.08</v>
      </c>
      <c r="AA60" s="90">
        <f t="shared" si="29"/>
        <v>0</v>
      </c>
    </row>
    <row r="61" spans="1:27" ht="27.75" customHeight="1">
      <c r="A61" s="57">
        <f t="shared" si="30"/>
        <v>23</v>
      </c>
      <c r="B61" s="47" t="s">
        <v>117</v>
      </c>
      <c r="C61" s="54" t="s">
        <v>118</v>
      </c>
      <c r="D61" s="47" t="s">
        <v>119</v>
      </c>
      <c r="E61" s="37">
        <v>20</v>
      </c>
      <c r="F61" s="38">
        <v>0</v>
      </c>
      <c r="G61" s="38">
        <v>0</v>
      </c>
      <c r="H61" s="56">
        <f t="shared" si="31"/>
        <v>20</v>
      </c>
      <c r="I61" s="69">
        <f t="shared" si="21"/>
        <v>240.79999999999998</v>
      </c>
      <c r="J61" s="70">
        <v>5</v>
      </c>
      <c r="K61" s="70">
        <v>0</v>
      </c>
      <c r="L61" s="70">
        <v>0</v>
      </c>
      <c r="M61" s="71">
        <f t="shared" si="22"/>
        <v>5</v>
      </c>
      <c r="N61" s="69">
        <f t="shared" si="23"/>
        <v>60.199999999999996</v>
      </c>
      <c r="O61" s="70">
        <v>5</v>
      </c>
      <c r="P61" s="70">
        <v>0</v>
      </c>
      <c r="Q61" s="70">
        <v>0</v>
      </c>
      <c r="R61" s="71">
        <f t="shared" si="24"/>
        <v>5</v>
      </c>
      <c r="S61" s="69">
        <f t="shared" si="25"/>
        <v>60.199999999999996</v>
      </c>
      <c r="T61" s="70">
        <v>0</v>
      </c>
      <c r="U61" s="70">
        <v>0</v>
      </c>
      <c r="V61" s="70">
        <v>0</v>
      </c>
      <c r="W61" s="71">
        <f t="shared" si="26"/>
        <v>0</v>
      </c>
      <c r="X61" s="69">
        <f t="shared" si="27"/>
        <v>0</v>
      </c>
      <c r="Y61" s="91">
        <f t="shared" si="28"/>
        <v>30</v>
      </c>
      <c r="Z61" s="92">
        <v>12.04</v>
      </c>
      <c r="AA61" s="93">
        <f t="shared" si="29"/>
        <v>361.2</v>
      </c>
    </row>
    <row r="62" spans="1:27" ht="27.75" customHeight="1">
      <c r="A62" s="57">
        <f t="shared" si="30"/>
        <v>24</v>
      </c>
      <c r="B62" s="47" t="s">
        <v>120</v>
      </c>
      <c r="C62" s="54" t="s">
        <v>121</v>
      </c>
      <c r="D62" s="47" t="s">
        <v>122</v>
      </c>
      <c r="E62" s="37">
        <v>20</v>
      </c>
      <c r="F62" s="38">
        <v>0</v>
      </c>
      <c r="G62" s="38">
        <v>0</v>
      </c>
      <c r="H62" s="56">
        <v>20</v>
      </c>
      <c r="I62" s="68">
        <f t="shared" si="21"/>
        <v>2733.2</v>
      </c>
      <c r="J62" s="30">
        <v>10</v>
      </c>
      <c r="K62" s="30">
        <v>0</v>
      </c>
      <c r="L62" s="30">
        <v>0</v>
      </c>
      <c r="M62" s="31">
        <f t="shared" si="22"/>
        <v>10</v>
      </c>
      <c r="N62" s="68">
        <f t="shared" si="23"/>
        <v>1366.6</v>
      </c>
      <c r="O62" s="30">
        <v>10</v>
      </c>
      <c r="P62" s="30">
        <v>0</v>
      </c>
      <c r="Q62" s="30">
        <v>0</v>
      </c>
      <c r="R62" s="31">
        <f t="shared" si="24"/>
        <v>10</v>
      </c>
      <c r="S62" s="68">
        <f t="shared" si="25"/>
        <v>1366.6</v>
      </c>
      <c r="T62" s="30">
        <v>0</v>
      </c>
      <c r="U62" s="30">
        <v>0</v>
      </c>
      <c r="V62" s="30">
        <v>0</v>
      </c>
      <c r="W62" s="31">
        <f t="shared" si="26"/>
        <v>0</v>
      </c>
      <c r="X62" s="68">
        <f t="shared" si="27"/>
        <v>0</v>
      </c>
      <c r="Y62" s="85">
        <f t="shared" si="28"/>
        <v>40</v>
      </c>
      <c r="Z62" s="89">
        <v>136.66</v>
      </c>
      <c r="AA62" s="90">
        <f t="shared" si="29"/>
        <v>5466.4</v>
      </c>
    </row>
    <row r="63" spans="1:27" ht="27.75" customHeight="1">
      <c r="A63" s="57">
        <f t="shared" si="30"/>
        <v>25</v>
      </c>
      <c r="B63" s="47" t="s">
        <v>123</v>
      </c>
      <c r="C63" s="54" t="s">
        <v>124</v>
      </c>
      <c r="D63" s="55" t="s">
        <v>122</v>
      </c>
      <c r="E63" s="37">
        <v>10</v>
      </c>
      <c r="F63" s="38">
        <v>0</v>
      </c>
      <c r="G63" s="38">
        <v>0</v>
      </c>
      <c r="H63" s="56">
        <v>10</v>
      </c>
      <c r="I63" s="68">
        <f t="shared" si="21"/>
        <v>1277.0999999999999</v>
      </c>
      <c r="J63" s="30">
        <v>0</v>
      </c>
      <c r="K63" s="30">
        <v>0</v>
      </c>
      <c r="L63" s="30">
        <v>0</v>
      </c>
      <c r="M63" s="31">
        <f t="shared" si="22"/>
        <v>0</v>
      </c>
      <c r="N63" s="68">
        <f t="shared" si="23"/>
        <v>0</v>
      </c>
      <c r="O63" s="30">
        <v>0</v>
      </c>
      <c r="P63" s="30">
        <v>0</v>
      </c>
      <c r="Q63" s="30">
        <v>0</v>
      </c>
      <c r="R63" s="31">
        <f t="shared" si="24"/>
        <v>0</v>
      </c>
      <c r="S63" s="68">
        <f t="shared" si="25"/>
        <v>0</v>
      </c>
      <c r="T63" s="30">
        <v>0</v>
      </c>
      <c r="U63" s="30">
        <v>0</v>
      </c>
      <c r="V63" s="30">
        <v>0</v>
      </c>
      <c r="W63" s="31">
        <f t="shared" si="26"/>
        <v>0</v>
      </c>
      <c r="X63" s="68">
        <f t="shared" si="27"/>
        <v>0</v>
      </c>
      <c r="Y63" s="85">
        <f t="shared" si="28"/>
        <v>10</v>
      </c>
      <c r="Z63" s="89">
        <v>127.71</v>
      </c>
      <c r="AA63" s="90">
        <f t="shared" si="29"/>
        <v>1277.0999999999999</v>
      </c>
    </row>
    <row r="64" spans="1:27" ht="27.75" customHeight="1">
      <c r="A64" s="57">
        <f t="shared" si="30"/>
        <v>26</v>
      </c>
      <c r="B64" s="47" t="s">
        <v>125</v>
      </c>
      <c r="C64" s="54" t="s">
        <v>126</v>
      </c>
      <c r="D64" s="55" t="s">
        <v>122</v>
      </c>
      <c r="E64" s="37">
        <v>20</v>
      </c>
      <c r="F64" s="38">
        <v>0</v>
      </c>
      <c r="G64" s="38">
        <v>0</v>
      </c>
      <c r="H64" s="56">
        <f t="shared" ref="H64:H72" si="32">E64+F64+G64</f>
        <v>20</v>
      </c>
      <c r="I64" s="69">
        <f t="shared" si="21"/>
        <v>1965.2</v>
      </c>
      <c r="J64" s="30">
        <v>20</v>
      </c>
      <c r="K64" s="30">
        <v>0</v>
      </c>
      <c r="L64" s="30">
        <v>0</v>
      </c>
      <c r="M64" s="31">
        <f t="shared" si="22"/>
        <v>20</v>
      </c>
      <c r="N64" s="68">
        <f t="shared" si="23"/>
        <v>1965.2</v>
      </c>
      <c r="O64" s="30">
        <v>0</v>
      </c>
      <c r="P64" s="30">
        <v>0</v>
      </c>
      <c r="Q64" s="30">
        <v>0</v>
      </c>
      <c r="R64" s="31">
        <f t="shared" si="24"/>
        <v>0</v>
      </c>
      <c r="S64" s="68">
        <f t="shared" si="25"/>
        <v>0</v>
      </c>
      <c r="T64" s="30">
        <v>0</v>
      </c>
      <c r="U64" s="30">
        <v>0</v>
      </c>
      <c r="V64" s="30">
        <v>0</v>
      </c>
      <c r="W64" s="31">
        <f t="shared" si="26"/>
        <v>0</v>
      </c>
      <c r="X64" s="68">
        <f t="shared" si="27"/>
        <v>0</v>
      </c>
      <c r="Y64" s="85">
        <f t="shared" si="28"/>
        <v>40</v>
      </c>
      <c r="Z64" s="89">
        <v>98.26</v>
      </c>
      <c r="AA64" s="90">
        <f t="shared" si="29"/>
        <v>3930.4</v>
      </c>
    </row>
    <row r="65" spans="1:27" ht="27.75" customHeight="1">
      <c r="A65" s="57">
        <f t="shared" si="30"/>
        <v>27</v>
      </c>
      <c r="B65" s="47" t="s">
        <v>127</v>
      </c>
      <c r="C65" s="54" t="s">
        <v>128</v>
      </c>
      <c r="D65" s="55" t="s">
        <v>122</v>
      </c>
      <c r="E65" s="37">
        <v>20</v>
      </c>
      <c r="F65" s="38">
        <v>0</v>
      </c>
      <c r="G65" s="38">
        <v>0</v>
      </c>
      <c r="H65" s="56">
        <f t="shared" si="32"/>
        <v>20</v>
      </c>
      <c r="I65" s="68">
        <f t="shared" si="21"/>
        <v>2369.1999999999998</v>
      </c>
      <c r="J65" s="30">
        <v>0</v>
      </c>
      <c r="K65" s="30">
        <v>0</v>
      </c>
      <c r="L65" s="30">
        <v>0</v>
      </c>
      <c r="M65" s="31">
        <f t="shared" si="22"/>
        <v>0</v>
      </c>
      <c r="N65" s="68">
        <f t="shared" si="23"/>
        <v>0</v>
      </c>
      <c r="O65" s="30">
        <v>0</v>
      </c>
      <c r="P65" s="30">
        <v>0</v>
      </c>
      <c r="Q65" s="30">
        <v>0</v>
      </c>
      <c r="R65" s="31">
        <f t="shared" si="24"/>
        <v>0</v>
      </c>
      <c r="S65" s="68">
        <f t="shared" si="25"/>
        <v>0</v>
      </c>
      <c r="T65" s="30">
        <v>0</v>
      </c>
      <c r="U65" s="30">
        <v>0</v>
      </c>
      <c r="V65" s="30">
        <v>0</v>
      </c>
      <c r="W65" s="31">
        <f t="shared" si="26"/>
        <v>0</v>
      </c>
      <c r="X65" s="68">
        <f t="shared" si="27"/>
        <v>0</v>
      </c>
      <c r="Y65" s="85">
        <f t="shared" si="28"/>
        <v>20</v>
      </c>
      <c r="Z65" s="89">
        <v>118.46</v>
      </c>
      <c r="AA65" s="90">
        <f t="shared" si="29"/>
        <v>2369.1999999999998</v>
      </c>
    </row>
    <row r="66" spans="1:27" ht="27.75" customHeight="1">
      <c r="A66" s="39">
        <f t="shared" si="30"/>
        <v>28</v>
      </c>
      <c r="B66" s="47" t="s">
        <v>129</v>
      </c>
      <c r="C66" s="54" t="s">
        <v>130</v>
      </c>
      <c r="D66" s="55" t="s">
        <v>112</v>
      </c>
      <c r="E66" s="37">
        <v>0</v>
      </c>
      <c r="F66" s="38">
        <v>0</v>
      </c>
      <c r="G66" s="38">
        <v>0</v>
      </c>
      <c r="H66" s="56">
        <f t="shared" si="32"/>
        <v>0</v>
      </c>
      <c r="I66" s="68">
        <f t="shared" si="21"/>
        <v>0</v>
      </c>
      <c r="J66" s="30">
        <v>0</v>
      </c>
      <c r="K66" s="30">
        <v>0</v>
      </c>
      <c r="L66" s="30">
        <v>0</v>
      </c>
      <c r="M66" s="31">
        <f t="shared" si="22"/>
        <v>0</v>
      </c>
      <c r="N66" s="68">
        <f t="shared" si="23"/>
        <v>0</v>
      </c>
      <c r="O66" s="30">
        <v>0</v>
      </c>
      <c r="P66" s="30">
        <v>0</v>
      </c>
      <c r="Q66" s="30">
        <v>0</v>
      </c>
      <c r="R66" s="31">
        <f t="shared" si="24"/>
        <v>0</v>
      </c>
      <c r="S66" s="68">
        <f t="shared" si="25"/>
        <v>0</v>
      </c>
      <c r="T66" s="30">
        <v>0</v>
      </c>
      <c r="U66" s="30">
        <v>0</v>
      </c>
      <c r="V66" s="30">
        <v>0</v>
      </c>
      <c r="W66" s="31">
        <f t="shared" si="26"/>
        <v>0</v>
      </c>
      <c r="X66" s="68">
        <f t="shared" si="27"/>
        <v>0</v>
      </c>
      <c r="Y66" s="85">
        <f t="shared" si="28"/>
        <v>0</v>
      </c>
      <c r="Z66" s="89">
        <v>29.12</v>
      </c>
      <c r="AA66" s="90">
        <f t="shared" si="29"/>
        <v>0</v>
      </c>
    </row>
    <row r="67" spans="1:27" ht="27.75" customHeight="1">
      <c r="A67" s="39">
        <f t="shared" si="30"/>
        <v>29</v>
      </c>
      <c r="B67" s="47" t="s">
        <v>131</v>
      </c>
      <c r="C67" s="54" t="s">
        <v>132</v>
      </c>
      <c r="D67" s="55" t="s">
        <v>88</v>
      </c>
      <c r="E67" s="37">
        <v>5</v>
      </c>
      <c r="F67" s="38">
        <v>0</v>
      </c>
      <c r="G67" s="38">
        <v>0</v>
      </c>
      <c r="H67" s="56">
        <f t="shared" si="32"/>
        <v>5</v>
      </c>
      <c r="I67" s="68">
        <f t="shared" si="21"/>
        <v>490.25</v>
      </c>
      <c r="J67" s="30">
        <v>0</v>
      </c>
      <c r="K67" s="30">
        <v>0</v>
      </c>
      <c r="L67" s="30">
        <v>0</v>
      </c>
      <c r="M67" s="31">
        <f t="shared" si="22"/>
        <v>0</v>
      </c>
      <c r="N67" s="68">
        <f t="shared" si="23"/>
        <v>0</v>
      </c>
      <c r="O67" s="30">
        <v>0</v>
      </c>
      <c r="P67" s="30">
        <v>0</v>
      </c>
      <c r="Q67" s="30">
        <v>0</v>
      </c>
      <c r="R67" s="31">
        <f t="shared" si="24"/>
        <v>0</v>
      </c>
      <c r="S67" s="68">
        <f t="shared" si="25"/>
        <v>0</v>
      </c>
      <c r="T67" s="30">
        <v>0</v>
      </c>
      <c r="U67" s="30">
        <v>0</v>
      </c>
      <c r="V67" s="30">
        <v>0</v>
      </c>
      <c r="W67" s="31">
        <f t="shared" si="26"/>
        <v>0</v>
      </c>
      <c r="X67" s="68">
        <f t="shared" si="27"/>
        <v>0</v>
      </c>
      <c r="Y67" s="85">
        <f t="shared" si="28"/>
        <v>5</v>
      </c>
      <c r="Z67" s="89">
        <v>98.05</v>
      </c>
      <c r="AA67" s="90">
        <f t="shared" si="29"/>
        <v>490.25</v>
      </c>
    </row>
    <row r="68" spans="1:27" ht="27.75" customHeight="1">
      <c r="A68" s="39">
        <f t="shared" si="30"/>
        <v>30</v>
      </c>
      <c r="B68" s="47" t="s">
        <v>133</v>
      </c>
      <c r="C68" s="54" t="s">
        <v>134</v>
      </c>
      <c r="D68" s="55" t="s">
        <v>85</v>
      </c>
      <c r="E68" s="37">
        <v>0</v>
      </c>
      <c r="F68" s="38">
        <v>0</v>
      </c>
      <c r="G68" s="38">
        <v>0</v>
      </c>
      <c r="H68" s="56">
        <f t="shared" si="32"/>
        <v>0</v>
      </c>
      <c r="I68" s="68">
        <f t="shared" si="21"/>
        <v>0</v>
      </c>
      <c r="J68" s="30">
        <v>0</v>
      </c>
      <c r="K68" s="30">
        <v>0</v>
      </c>
      <c r="L68" s="30">
        <v>0</v>
      </c>
      <c r="M68" s="31">
        <f t="shared" si="22"/>
        <v>0</v>
      </c>
      <c r="N68" s="68">
        <f t="shared" si="23"/>
        <v>0</v>
      </c>
      <c r="O68" s="30">
        <v>0</v>
      </c>
      <c r="P68" s="30">
        <v>0</v>
      </c>
      <c r="Q68" s="30">
        <v>0</v>
      </c>
      <c r="R68" s="31">
        <f t="shared" si="24"/>
        <v>0</v>
      </c>
      <c r="S68" s="68">
        <f t="shared" si="25"/>
        <v>0</v>
      </c>
      <c r="T68" s="30">
        <v>0</v>
      </c>
      <c r="U68" s="30">
        <v>0</v>
      </c>
      <c r="V68" s="30">
        <v>0</v>
      </c>
      <c r="W68" s="31">
        <f t="shared" si="26"/>
        <v>0</v>
      </c>
      <c r="X68" s="68">
        <f t="shared" si="27"/>
        <v>0</v>
      </c>
      <c r="Y68" s="85">
        <f t="shared" si="28"/>
        <v>0</v>
      </c>
      <c r="Z68" s="89">
        <v>55.64</v>
      </c>
      <c r="AA68" s="90">
        <f t="shared" si="29"/>
        <v>0</v>
      </c>
    </row>
    <row r="69" spans="1:27" ht="27.75" customHeight="1">
      <c r="A69" s="57">
        <f t="shared" si="30"/>
        <v>31</v>
      </c>
      <c r="B69" s="47" t="s">
        <v>135</v>
      </c>
      <c r="C69" s="54" t="s">
        <v>136</v>
      </c>
      <c r="D69" s="55" t="s">
        <v>137</v>
      </c>
      <c r="E69" s="37">
        <v>10</v>
      </c>
      <c r="F69" s="38">
        <v>0</v>
      </c>
      <c r="G69" s="38">
        <v>0</v>
      </c>
      <c r="H69" s="56">
        <f t="shared" si="32"/>
        <v>10</v>
      </c>
      <c r="I69" s="68">
        <f t="shared" si="21"/>
        <v>707.2</v>
      </c>
      <c r="J69" s="30">
        <v>10</v>
      </c>
      <c r="K69" s="30">
        <v>0</v>
      </c>
      <c r="L69" s="30">
        <v>0</v>
      </c>
      <c r="M69" s="31">
        <f t="shared" si="22"/>
        <v>10</v>
      </c>
      <c r="N69" s="68">
        <f t="shared" si="23"/>
        <v>707.2</v>
      </c>
      <c r="O69" s="30">
        <v>0</v>
      </c>
      <c r="P69" s="30">
        <v>0</v>
      </c>
      <c r="Q69" s="30">
        <v>0</v>
      </c>
      <c r="R69" s="31">
        <f t="shared" si="24"/>
        <v>0</v>
      </c>
      <c r="S69" s="68">
        <f t="shared" si="25"/>
        <v>0</v>
      </c>
      <c r="T69" s="30">
        <v>0</v>
      </c>
      <c r="U69" s="30">
        <v>0</v>
      </c>
      <c r="V69" s="30">
        <v>0</v>
      </c>
      <c r="W69" s="31">
        <f t="shared" si="26"/>
        <v>0</v>
      </c>
      <c r="X69" s="68">
        <f t="shared" si="27"/>
        <v>0</v>
      </c>
      <c r="Y69" s="85">
        <f t="shared" si="28"/>
        <v>20</v>
      </c>
      <c r="Z69" s="89">
        <v>70.72</v>
      </c>
      <c r="AA69" s="90">
        <f t="shared" si="29"/>
        <v>1414.4</v>
      </c>
    </row>
    <row r="70" spans="1:27" ht="21.75" customHeight="1">
      <c r="A70" s="57">
        <f t="shared" si="30"/>
        <v>32</v>
      </c>
      <c r="B70" s="47" t="s">
        <v>138</v>
      </c>
      <c r="C70" s="54" t="s">
        <v>139</v>
      </c>
      <c r="D70" s="55" t="s">
        <v>137</v>
      </c>
      <c r="E70" s="37">
        <v>0</v>
      </c>
      <c r="F70" s="38">
        <v>0</v>
      </c>
      <c r="G70" s="38">
        <v>0</v>
      </c>
      <c r="H70" s="56">
        <f t="shared" si="32"/>
        <v>0</v>
      </c>
      <c r="I70" s="68">
        <f t="shared" si="21"/>
        <v>0</v>
      </c>
      <c r="J70" s="30">
        <v>0</v>
      </c>
      <c r="K70" s="30">
        <v>0</v>
      </c>
      <c r="L70" s="30">
        <v>0</v>
      </c>
      <c r="M70" s="31">
        <f t="shared" si="22"/>
        <v>0</v>
      </c>
      <c r="N70" s="68">
        <f t="shared" si="23"/>
        <v>0</v>
      </c>
      <c r="O70" s="30">
        <v>0</v>
      </c>
      <c r="P70" s="30">
        <v>0</v>
      </c>
      <c r="Q70" s="30">
        <v>0</v>
      </c>
      <c r="R70" s="31">
        <f t="shared" si="24"/>
        <v>0</v>
      </c>
      <c r="S70" s="68">
        <f t="shared" si="25"/>
        <v>0</v>
      </c>
      <c r="T70" s="30">
        <v>0</v>
      </c>
      <c r="U70" s="30">
        <v>0</v>
      </c>
      <c r="V70" s="30">
        <v>0</v>
      </c>
      <c r="W70" s="31">
        <f t="shared" si="26"/>
        <v>0</v>
      </c>
      <c r="X70" s="68">
        <f t="shared" si="27"/>
        <v>0</v>
      </c>
      <c r="Y70" s="85">
        <f t="shared" si="28"/>
        <v>0</v>
      </c>
      <c r="Z70" s="89">
        <v>101.92</v>
      </c>
      <c r="AA70" s="90">
        <f t="shared" si="29"/>
        <v>0</v>
      </c>
    </row>
    <row r="71" spans="1:27" ht="27" customHeight="1">
      <c r="A71" s="57">
        <f t="shared" si="30"/>
        <v>33</v>
      </c>
      <c r="B71" s="55" t="s">
        <v>140</v>
      </c>
      <c r="C71" s="54" t="s">
        <v>141</v>
      </c>
      <c r="D71" s="55" t="s">
        <v>94</v>
      </c>
      <c r="E71" s="37">
        <v>15</v>
      </c>
      <c r="F71" s="38">
        <v>0</v>
      </c>
      <c r="G71" s="38">
        <v>0</v>
      </c>
      <c r="H71" s="56">
        <f t="shared" si="32"/>
        <v>15</v>
      </c>
      <c r="I71" s="68">
        <f t="shared" si="21"/>
        <v>1302.6000000000001</v>
      </c>
      <c r="J71" s="30">
        <v>10</v>
      </c>
      <c r="K71" s="30">
        <v>0</v>
      </c>
      <c r="L71" s="30">
        <v>0</v>
      </c>
      <c r="M71" s="31">
        <f t="shared" si="22"/>
        <v>10</v>
      </c>
      <c r="N71" s="68">
        <f t="shared" si="23"/>
        <v>868.40000000000009</v>
      </c>
      <c r="O71" s="30">
        <v>10</v>
      </c>
      <c r="P71" s="30">
        <v>0</v>
      </c>
      <c r="Q71" s="30">
        <v>0</v>
      </c>
      <c r="R71" s="31">
        <f t="shared" si="24"/>
        <v>10</v>
      </c>
      <c r="S71" s="68">
        <f t="shared" si="25"/>
        <v>868.40000000000009</v>
      </c>
      <c r="T71" s="30">
        <v>0</v>
      </c>
      <c r="U71" s="30">
        <v>0</v>
      </c>
      <c r="V71" s="30">
        <v>0</v>
      </c>
      <c r="W71" s="31">
        <f t="shared" si="26"/>
        <v>0</v>
      </c>
      <c r="X71" s="68">
        <f t="shared" si="27"/>
        <v>0</v>
      </c>
      <c r="Y71" s="85">
        <f t="shared" si="28"/>
        <v>35</v>
      </c>
      <c r="Z71" s="89">
        <v>86.84</v>
      </c>
      <c r="AA71" s="90">
        <f t="shared" si="29"/>
        <v>3039.4</v>
      </c>
    </row>
    <row r="72" spans="1:27" ht="24.75" customHeight="1">
      <c r="A72" s="39">
        <f t="shared" si="30"/>
        <v>34</v>
      </c>
      <c r="B72" s="55" t="s">
        <v>142</v>
      </c>
      <c r="C72" s="54" t="s">
        <v>143</v>
      </c>
      <c r="D72" s="55" t="s">
        <v>94</v>
      </c>
      <c r="E72" s="37">
        <v>0</v>
      </c>
      <c r="F72" s="38">
        <v>0</v>
      </c>
      <c r="G72" s="38">
        <v>0</v>
      </c>
      <c r="H72" s="56">
        <f t="shared" si="32"/>
        <v>0</v>
      </c>
      <c r="I72" s="68">
        <f t="shared" si="21"/>
        <v>0</v>
      </c>
      <c r="J72" s="30">
        <v>0</v>
      </c>
      <c r="K72" s="30">
        <v>0</v>
      </c>
      <c r="L72" s="30">
        <v>0</v>
      </c>
      <c r="M72" s="31">
        <f t="shared" si="22"/>
        <v>0</v>
      </c>
      <c r="N72" s="68">
        <f t="shared" si="23"/>
        <v>0</v>
      </c>
      <c r="O72" s="30">
        <v>0</v>
      </c>
      <c r="P72" s="30">
        <v>0</v>
      </c>
      <c r="Q72" s="30">
        <v>0</v>
      </c>
      <c r="R72" s="31">
        <f t="shared" si="24"/>
        <v>0</v>
      </c>
      <c r="S72" s="68">
        <f t="shared" si="25"/>
        <v>0</v>
      </c>
      <c r="T72" s="30">
        <v>0</v>
      </c>
      <c r="U72" s="30">
        <v>0</v>
      </c>
      <c r="V72" s="30">
        <v>0</v>
      </c>
      <c r="W72" s="31">
        <f t="shared" si="26"/>
        <v>0</v>
      </c>
      <c r="X72" s="68">
        <f t="shared" si="27"/>
        <v>0</v>
      </c>
      <c r="Y72" s="85">
        <f t="shared" si="28"/>
        <v>0</v>
      </c>
      <c r="Z72" s="89">
        <v>34.840000000000003</v>
      </c>
      <c r="AA72" s="90">
        <f t="shared" si="29"/>
        <v>0</v>
      </c>
    </row>
    <row r="73" spans="1:27" ht="24" customHeight="1">
      <c r="A73" s="39">
        <f t="shared" si="30"/>
        <v>35</v>
      </c>
      <c r="B73" s="94" t="s">
        <v>144</v>
      </c>
      <c r="C73" s="29" t="s">
        <v>145</v>
      </c>
      <c r="D73" s="94" t="s">
        <v>94</v>
      </c>
      <c r="E73" s="30">
        <v>0</v>
      </c>
      <c r="F73" s="30">
        <v>0</v>
      </c>
      <c r="G73" s="30">
        <v>0</v>
      </c>
      <c r="H73" s="31">
        <f>E73+F73+G73</f>
        <v>0</v>
      </c>
      <c r="I73" s="68">
        <f t="shared" si="21"/>
        <v>0</v>
      </c>
      <c r="J73" s="30">
        <v>0</v>
      </c>
      <c r="K73" s="30">
        <v>0</v>
      </c>
      <c r="L73" s="30">
        <v>0</v>
      </c>
      <c r="M73" s="31">
        <f t="shared" si="22"/>
        <v>0</v>
      </c>
      <c r="N73" s="68">
        <f t="shared" si="23"/>
        <v>0</v>
      </c>
      <c r="O73" s="30">
        <v>0</v>
      </c>
      <c r="P73" s="30">
        <v>0</v>
      </c>
      <c r="Q73" s="30">
        <v>0</v>
      </c>
      <c r="R73" s="31">
        <f t="shared" si="24"/>
        <v>0</v>
      </c>
      <c r="S73" s="68">
        <f t="shared" si="25"/>
        <v>0</v>
      </c>
      <c r="T73" s="30">
        <v>0</v>
      </c>
      <c r="U73" s="30">
        <v>0</v>
      </c>
      <c r="V73" s="30">
        <v>0</v>
      </c>
      <c r="W73" s="31">
        <f t="shared" si="26"/>
        <v>0</v>
      </c>
      <c r="X73" s="68">
        <f t="shared" si="27"/>
        <v>0</v>
      </c>
      <c r="Y73" s="85">
        <f t="shared" si="28"/>
        <v>0</v>
      </c>
      <c r="Z73" s="89">
        <v>33.799999999999997</v>
      </c>
      <c r="AA73" s="90">
        <f t="shared" si="29"/>
        <v>0</v>
      </c>
    </row>
    <row r="74" spans="1:27" s="1" customFormat="1" ht="27" customHeight="1">
      <c r="A74" s="24" t="s">
        <v>146</v>
      </c>
      <c r="B74" s="25"/>
      <c r="C74" s="26"/>
      <c r="D74" s="25"/>
      <c r="E74" s="27"/>
      <c r="F74" s="27"/>
      <c r="G74" s="27"/>
      <c r="H74" s="27"/>
      <c r="I74" s="67"/>
      <c r="J74" s="27"/>
      <c r="K74" s="27"/>
      <c r="L74" s="27"/>
      <c r="M74" s="27"/>
      <c r="N74" s="67"/>
      <c r="O74" s="27"/>
      <c r="P74" s="27"/>
      <c r="Q74" s="27"/>
      <c r="R74" s="27"/>
      <c r="S74" s="67"/>
      <c r="T74" s="27"/>
      <c r="U74" s="27"/>
      <c r="V74" s="27"/>
      <c r="W74" s="27"/>
      <c r="X74" s="67"/>
      <c r="Y74" s="67"/>
      <c r="Z74" s="80"/>
      <c r="AA74" s="81"/>
    </row>
    <row r="75" spans="1:27" ht="27.75" customHeight="1">
      <c r="A75" s="39">
        <f>A73+1</f>
        <v>36</v>
      </c>
      <c r="B75" s="95" t="s">
        <v>147</v>
      </c>
      <c r="C75" s="96" t="s">
        <v>148</v>
      </c>
      <c r="D75" s="97" t="s">
        <v>149</v>
      </c>
      <c r="E75" s="37">
        <v>10</v>
      </c>
      <c r="F75" s="38">
        <v>0</v>
      </c>
      <c r="G75" s="38">
        <v>0</v>
      </c>
      <c r="H75" s="31">
        <f t="shared" ref="H75:H77" si="33">E75+F75+G75</f>
        <v>10</v>
      </c>
      <c r="I75" s="68">
        <f t="shared" ref="I75:I77" si="34">H75*$Z75</f>
        <v>363</v>
      </c>
      <c r="J75" s="30">
        <v>10</v>
      </c>
      <c r="K75" s="30">
        <v>0</v>
      </c>
      <c r="L75" s="30">
        <v>0</v>
      </c>
      <c r="M75" s="31">
        <f t="shared" ref="M75:M77" si="35">J75+K75+L75</f>
        <v>10</v>
      </c>
      <c r="N75" s="68">
        <f t="shared" ref="N75:N77" si="36">M75*$Z75</f>
        <v>363</v>
      </c>
      <c r="O75" s="30">
        <v>5</v>
      </c>
      <c r="P75" s="30">
        <v>0</v>
      </c>
      <c r="Q75" s="30">
        <v>0</v>
      </c>
      <c r="R75" s="31">
        <f t="shared" ref="R75:R77" si="37">O75+P75+Q75</f>
        <v>5</v>
      </c>
      <c r="S75" s="68">
        <f t="shared" ref="S75:S77" si="38">R75*$Z75</f>
        <v>181.5</v>
      </c>
      <c r="T75" s="30">
        <v>0</v>
      </c>
      <c r="U75" s="30">
        <v>0</v>
      </c>
      <c r="V75" s="30">
        <v>0</v>
      </c>
      <c r="W75" s="31">
        <f t="shared" ref="W75:W77" si="39">T75+U75+V75</f>
        <v>0</v>
      </c>
      <c r="X75" s="68">
        <f t="shared" ref="X75:X77" si="40">W75*$Z75</f>
        <v>0</v>
      </c>
      <c r="Y75" s="68">
        <f t="shared" ref="Y75:Y77" si="41">H75+M75+R75+W75</f>
        <v>25</v>
      </c>
      <c r="Z75" s="82">
        <v>36.299999999999997</v>
      </c>
      <c r="AA75" s="88">
        <f t="shared" ref="AA75:AA77" si="42">Y75*Z75</f>
        <v>907.49999999999989</v>
      </c>
    </row>
    <row r="76" spans="1:27" ht="27.75" customHeight="1">
      <c r="A76" s="39">
        <f t="shared" ref="A76:A77" si="43">A75+1</f>
        <v>37</v>
      </c>
      <c r="B76" s="55" t="s">
        <v>150</v>
      </c>
      <c r="C76" s="54" t="s">
        <v>151</v>
      </c>
      <c r="D76" s="98" t="s">
        <v>149</v>
      </c>
      <c r="E76" s="37">
        <v>5</v>
      </c>
      <c r="F76" s="38">
        <v>0</v>
      </c>
      <c r="G76" s="38">
        <v>0</v>
      </c>
      <c r="H76" s="31">
        <f t="shared" si="33"/>
        <v>5</v>
      </c>
      <c r="I76" s="68">
        <f t="shared" si="34"/>
        <v>98.65</v>
      </c>
      <c r="J76" s="30">
        <v>5</v>
      </c>
      <c r="K76" s="30">
        <v>0</v>
      </c>
      <c r="L76" s="30">
        <v>0</v>
      </c>
      <c r="M76" s="31">
        <f t="shared" si="35"/>
        <v>5</v>
      </c>
      <c r="N76" s="68">
        <f t="shared" si="36"/>
        <v>98.65</v>
      </c>
      <c r="O76" s="30">
        <v>0</v>
      </c>
      <c r="P76" s="30">
        <v>0</v>
      </c>
      <c r="Q76" s="30">
        <v>0</v>
      </c>
      <c r="R76" s="31">
        <f t="shared" si="37"/>
        <v>0</v>
      </c>
      <c r="S76" s="68">
        <f t="shared" si="38"/>
        <v>0</v>
      </c>
      <c r="T76" s="30">
        <v>0</v>
      </c>
      <c r="U76" s="30">
        <v>0</v>
      </c>
      <c r="V76" s="30">
        <v>0</v>
      </c>
      <c r="W76" s="31">
        <f t="shared" si="39"/>
        <v>0</v>
      </c>
      <c r="X76" s="68">
        <f t="shared" si="40"/>
        <v>0</v>
      </c>
      <c r="Y76" s="85">
        <f t="shared" si="41"/>
        <v>10</v>
      </c>
      <c r="Z76" s="89">
        <v>19.73</v>
      </c>
      <c r="AA76" s="90">
        <f t="shared" si="42"/>
        <v>197.3</v>
      </c>
    </row>
    <row r="77" spans="1:27" ht="27.75" customHeight="1">
      <c r="A77" s="39">
        <f t="shared" si="43"/>
        <v>38</v>
      </c>
      <c r="B77" s="55" t="s">
        <v>152</v>
      </c>
      <c r="C77" s="54" t="s">
        <v>153</v>
      </c>
      <c r="D77" s="98" t="s">
        <v>149</v>
      </c>
      <c r="E77" s="37">
        <v>5</v>
      </c>
      <c r="F77" s="38">
        <v>0</v>
      </c>
      <c r="G77" s="38">
        <v>0</v>
      </c>
      <c r="H77" s="31">
        <f t="shared" si="33"/>
        <v>5</v>
      </c>
      <c r="I77" s="68">
        <f t="shared" si="34"/>
        <v>481</v>
      </c>
      <c r="J77" s="30">
        <v>5</v>
      </c>
      <c r="K77" s="30">
        <v>0</v>
      </c>
      <c r="L77" s="30">
        <v>0</v>
      </c>
      <c r="M77" s="31">
        <f t="shared" si="35"/>
        <v>5</v>
      </c>
      <c r="N77" s="68">
        <f t="shared" si="36"/>
        <v>481</v>
      </c>
      <c r="O77" s="30">
        <v>0</v>
      </c>
      <c r="P77" s="30">
        <v>0</v>
      </c>
      <c r="Q77" s="30">
        <v>0</v>
      </c>
      <c r="R77" s="31">
        <f t="shared" si="37"/>
        <v>0</v>
      </c>
      <c r="S77" s="68">
        <f t="shared" si="38"/>
        <v>0</v>
      </c>
      <c r="T77" s="30">
        <v>0</v>
      </c>
      <c r="U77" s="30">
        <v>0</v>
      </c>
      <c r="V77" s="30">
        <v>0</v>
      </c>
      <c r="W77" s="31">
        <f t="shared" si="39"/>
        <v>0</v>
      </c>
      <c r="X77" s="68">
        <f t="shared" si="40"/>
        <v>0</v>
      </c>
      <c r="Y77" s="85">
        <f t="shared" si="41"/>
        <v>10</v>
      </c>
      <c r="Z77" s="89">
        <v>96.2</v>
      </c>
      <c r="AA77" s="90">
        <f t="shared" si="42"/>
        <v>962</v>
      </c>
    </row>
    <row r="78" spans="1:27" s="1" customFormat="1" ht="30" customHeight="1">
      <c r="A78" s="24" t="s">
        <v>154</v>
      </c>
      <c r="B78" s="25"/>
      <c r="C78" s="26"/>
      <c r="D78" s="25"/>
      <c r="E78" s="27"/>
      <c r="F78" s="27"/>
      <c r="G78" s="27"/>
      <c r="H78" s="27"/>
      <c r="I78" s="67"/>
      <c r="J78" s="27"/>
      <c r="K78" s="27"/>
      <c r="L78" s="27"/>
      <c r="M78" s="27"/>
      <c r="N78" s="67"/>
      <c r="O78" s="27"/>
      <c r="P78" s="27"/>
      <c r="Q78" s="27"/>
      <c r="R78" s="27"/>
      <c r="S78" s="67"/>
      <c r="T78" s="27"/>
      <c r="U78" s="27"/>
      <c r="V78" s="27"/>
      <c r="W78" s="27"/>
      <c r="X78" s="67"/>
      <c r="Y78" s="67"/>
      <c r="Z78" s="80"/>
      <c r="AA78" s="81"/>
    </row>
    <row r="79" spans="1:27" ht="27.75" customHeight="1">
      <c r="A79" s="32">
        <f>A77+1</f>
        <v>39</v>
      </c>
      <c r="B79" s="43" t="s">
        <v>155</v>
      </c>
      <c r="C79" s="96" t="s">
        <v>156</v>
      </c>
      <c r="D79" s="43" t="s">
        <v>157</v>
      </c>
      <c r="E79" s="37">
        <v>10</v>
      </c>
      <c r="F79" s="38">
        <v>0</v>
      </c>
      <c r="G79" s="38">
        <v>0</v>
      </c>
      <c r="H79" s="31">
        <f t="shared" ref="H79:H88" si="44">E79+F79+G79</f>
        <v>10</v>
      </c>
      <c r="I79" s="68">
        <f t="shared" ref="I79:I88" si="45">H79*$Z79</f>
        <v>715</v>
      </c>
      <c r="J79" s="30">
        <v>0</v>
      </c>
      <c r="K79" s="30">
        <v>0</v>
      </c>
      <c r="L79" s="30">
        <v>0</v>
      </c>
      <c r="M79" s="31">
        <f t="shared" ref="M79:M88" si="46">J79+K79+L79</f>
        <v>0</v>
      </c>
      <c r="N79" s="68">
        <f t="shared" ref="N79:N88" si="47">M79*$Z79</f>
        <v>0</v>
      </c>
      <c r="O79" s="30">
        <v>0</v>
      </c>
      <c r="P79" s="30">
        <v>0</v>
      </c>
      <c r="Q79" s="30">
        <v>0</v>
      </c>
      <c r="R79" s="31">
        <f t="shared" ref="R79:R88" si="48">O79+P79+Q79</f>
        <v>0</v>
      </c>
      <c r="S79" s="68">
        <f t="shared" ref="S79:S88" si="49">R79*$Z79</f>
        <v>0</v>
      </c>
      <c r="T79" s="30">
        <v>0</v>
      </c>
      <c r="U79" s="30">
        <v>0</v>
      </c>
      <c r="V79" s="30">
        <v>0</v>
      </c>
      <c r="W79" s="31">
        <f t="shared" ref="W79:W88" si="50">T79+U79+V79</f>
        <v>0</v>
      </c>
      <c r="X79" s="68">
        <f t="shared" ref="X79:X88" si="51">W79*$Z79</f>
        <v>0</v>
      </c>
      <c r="Y79" s="68">
        <f t="shared" ref="Y79:Y88" si="52">H79+M79+R79+W79</f>
        <v>10</v>
      </c>
      <c r="Z79" s="89">
        <v>71.5</v>
      </c>
      <c r="AA79" s="88">
        <f t="shared" ref="AA79:AA88" si="53">Y79*Z79</f>
        <v>715</v>
      </c>
    </row>
    <row r="80" spans="1:27" ht="27.75" customHeight="1">
      <c r="A80" s="39">
        <f t="shared" ref="A80:A88" si="54">A79+1</f>
        <v>40</v>
      </c>
      <c r="B80" s="47" t="s">
        <v>158</v>
      </c>
      <c r="C80" s="54" t="s">
        <v>159</v>
      </c>
      <c r="D80" s="47" t="s">
        <v>88</v>
      </c>
      <c r="E80" s="37">
        <v>5</v>
      </c>
      <c r="F80" s="38">
        <v>0</v>
      </c>
      <c r="G80" s="38">
        <v>0</v>
      </c>
      <c r="H80" s="31">
        <f t="shared" si="44"/>
        <v>5</v>
      </c>
      <c r="I80" s="68">
        <f t="shared" si="45"/>
        <v>98.800000000000011</v>
      </c>
      <c r="J80" s="30">
        <v>0</v>
      </c>
      <c r="K80" s="30">
        <v>0</v>
      </c>
      <c r="L80" s="30">
        <v>0</v>
      </c>
      <c r="M80" s="31">
        <f t="shared" si="46"/>
        <v>0</v>
      </c>
      <c r="N80" s="68">
        <f t="shared" si="47"/>
        <v>0</v>
      </c>
      <c r="O80" s="30">
        <v>0</v>
      </c>
      <c r="P80" s="30">
        <v>0</v>
      </c>
      <c r="Q80" s="30">
        <v>0</v>
      </c>
      <c r="R80" s="31">
        <f t="shared" si="48"/>
        <v>0</v>
      </c>
      <c r="S80" s="68">
        <f t="shared" si="49"/>
        <v>0</v>
      </c>
      <c r="T80" s="30">
        <v>0</v>
      </c>
      <c r="U80" s="30">
        <v>0</v>
      </c>
      <c r="V80" s="30">
        <v>0</v>
      </c>
      <c r="W80" s="31">
        <f t="shared" si="50"/>
        <v>0</v>
      </c>
      <c r="X80" s="68">
        <f t="shared" si="51"/>
        <v>0</v>
      </c>
      <c r="Y80" s="85">
        <f t="shared" si="52"/>
        <v>5</v>
      </c>
      <c r="Z80" s="89">
        <v>19.760000000000002</v>
      </c>
      <c r="AA80" s="90">
        <f t="shared" si="53"/>
        <v>98.800000000000011</v>
      </c>
    </row>
    <row r="81" spans="1:27" ht="27.75" customHeight="1">
      <c r="A81" s="39">
        <f t="shared" si="54"/>
        <v>41</v>
      </c>
      <c r="B81" s="47" t="s">
        <v>160</v>
      </c>
      <c r="C81" s="54" t="s">
        <v>161</v>
      </c>
      <c r="D81" s="47" t="s">
        <v>88</v>
      </c>
      <c r="E81" s="37">
        <v>20</v>
      </c>
      <c r="F81" s="38">
        <v>0</v>
      </c>
      <c r="G81" s="38">
        <v>50</v>
      </c>
      <c r="H81" s="31">
        <f t="shared" si="44"/>
        <v>70</v>
      </c>
      <c r="I81" s="68">
        <f t="shared" si="45"/>
        <v>1568.7</v>
      </c>
      <c r="J81" s="30">
        <v>0</v>
      </c>
      <c r="K81" s="30">
        <v>0</v>
      </c>
      <c r="L81" s="30">
        <v>0</v>
      </c>
      <c r="M81" s="31">
        <f t="shared" si="46"/>
        <v>0</v>
      </c>
      <c r="N81" s="68">
        <f t="shared" si="47"/>
        <v>0</v>
      </c>
      <c r="O81" s="30">
        <v>0</v>
      </c>
      <c r="P81" s="30">
        <v>0</v>
      </c>
      <c r="Q81" s="30">
        <v>0</v>
      </c>
      <c r="R81" s="31">
        <f t="shared" si="48"/>
        <v>0</v>
      </c>
      <c r="S81" s="68">
        <f t="shared" si="49"/>
        <v>0</v>
      </c>
      <c r="T81" s="30">
        <v>0</v>
      </c>
      <c r="U81" s="30">
        <v>0</v>
      </c>
      <c r="V81" s="30">
        <v>0</v>
      </c>
      <c r="W81" s="31">
        <f t="shared" si="50"/>
        <v>0</v>
      </c>
      <c r="X81" s="68">
        <f t="shared" si="51"/>
        <v>0</v>
      </c>
      <c r="Y81" s="85">
        <f t="shared" si="52"/>
        <v>70</v>
      </c>
      <c r="Z81" s="89">
        <v>22.41</v>
      </c>
      <c r="AA81" s="90">
        <f t="shared" si="53"/>
        <v>1568.7</v>
      </c>
    </row>
    <row r="82" spans="1:27" ht="27.75" customHeight="1">
      <c r="A82" s="39">
        <f t="shared" si="54"/>
        <v>42</v>
      </c>
      <c r="B82" s="47" t="s">
        <v>162</v>
      </c>
      <c r="C82" s="54" t="s">
        <v>163</v>
      </c>
      <c r="D82" s="99" t="s">
        <v>85</v>
      </c>
      <c r="E82" s="37">
        <v>10</v>
      </c>
      <c r="F82" s="38">
        <v>0</v>
      </c>
      <c r="G82" s="38">
        <v>0</v>
      </c>
      <c r="H82" s="31">
        <f t="shared" si="44"/>
        <v>10</v>
      </c>
      <c r="I82" s="68">
        <f t="shared" si="45"/>
        <v>186.70000000000002</v>
      </c>
      <c r="J82" s="30">
        <v>0</v>
      </c>
      <c r="K82" s="30">
        <v>0</v>
      </c>
      <c r="L82" s="30">
        <v>0</v>
      </c>
      <c r="M82" s="31">
        <f t="shared" si="46"/>
        <v>0</v>
      </c>
      <c r="N82" s="68">
        <f t="shared" si="47"/>
        <v>0</v>
      </c>
      <c r="O82" s="30">
        <v>0</v>
      </c>
      <c r="P82" s="30">
        <v>0</v>
      </c>
      <c r="Q82" s="30">
        <v>0</v>
      </c>
      <c r="R82" s="31">
        <f t="shared" si="48"/>
        <v>0</v>
      </c>
      <c r="S82" s="68">
        <f t="shared" si="49"/>
        <v>0</v>
      </c>
      <c r="T82" s="30">
        <v>0</v>
      </c>
      <c r="U82" s="30">
        <v>0</v>
      </c>
      <c r="V82" s="30">
        <v>0</v>
      </c>
      <c r="W82" s="31">
        <f t="shared" si="50"/>
        <v>0</v>
      </c>
      <c r="X82" s="68">
        <f t="shared" si="51"/>
        <v>0</v>
      </c>
      <c r="Y82" s="85">
        <f t="shared" si="52"/>
        <v>10</v>
      </c>
      <c r="Z82" s="89">
        <v>18.670000000000002</v>
      </c>
      <c r="AA82" s="90">
        <f t="shared" si="53"/>
        <v>186.70000000000002</v>
      </c>
    </row>
    <row r="83" spans="1:27" ht="27.75" customHeight="1">
      <c r="A83" s="57">
        <f t="shared" si="54"/>
        <v>43</v>
      </c>
      <c r="B83" s="47" t="s">
        <v>164</v>
      </c>
      <c r="C83" s="54" t="s">
        <v>165</v>
      </c>
      <c r="D83" s="47" t="s">
        <v>85</v>
      </c>
      <c r="E83" s="37">
        <v>20</v>
      </c>
      <c r="F83" s="38">
        <v>0</v>
      </c>
      <c r="G83" s="38">
        <v>0</v>
      </c>
      <c r="H83" s="31">
        <f t="shared" si="44"/>
        <v>20</v>
      </c>
      <c r="I83" s="68">
        <f t="shared" si="45"/>
        <v>1092</v>
      </c>
      <c r="J83" s="30">
        <v>10</v>
      </c>
      <c r="K83" s="30">
        <v>0</v>
      </c>
      <c r="L83" s="30">
        <v>0</v>
      </c>
      <c r="M83" s="31">
        <f t="shared" si="46"/>
        <v>10</v>
      </c>
      <c r="N83" s="68">
        <f t="shared" si="47"/>
        <v>546</v>
      </c>
      <c r="O83" s="30">
        <v>10</v>
      </c>
      <c r="P83" s="30">
        <v>0</v>
      </c>
      <c r="Q83" s="30">
        <v>0</v>
      </c>
      <c r="R83" s="31">
        <f t="shared" si="48"/>
        <v>10</v>
      </c>
      <c r="S83" s="68">
        <f t="shared" si="49"/>
        <v>546</v>
      </c>
      <c r="T83" s="30">
        <v>0</v>
      </c>
      <c r="U83" s="30">
        <v>0</v>
      </c>
      <c r="V83" s="30">
        <v>0</v>
      </c>
      <c r="W83" s="31">
        <f t="shared" si="50"/>
        <v>0</v>
      </c>
      <c r="X83" s="68">
        <f t="shared" si="51"/>
        <v>0</v>
      </c>
      <c r="Y83" s="85">
        <f t="shared" si="52"/>
        <v>40</v>
      </c>
      <c r="Z83" s="89">
        <v>54.6</v>
      </c>
      <c r="AA83" s="90">
        <f t="shared" si="53"/>
        <v>2184</v>
      </c>
    </row>
    <row r="84" spans="1:27" ht="27.75" customHeight="1">
      <c r="A84" s="39">
        <f t="shared" si="54"/>
        <v>44</v>
      </c>
      <c r="B84" s="47" t="s">
        <v>166</v>
      </c>
      <c r="C84" s="54" t="s">
        <v>167</v>
      </c>
      <c r="D84" s="47" t="s">
        <v>85</v>
      </c>
      <c r="E84" s="37">
        <v>20</v>
      </c>
      <c r="F84" s="38">
        <v>0</v>
      </c>
      <c r="G84" s="38">
        <v>0</v>
      </c>
      <c r="H84" s="31">
        <f t="shared" si="44"/>
        <v>20</v>
      </c>
      <c r="I84" s="68">
        <f t="shared" si="45"/>
        <v>2132</v>
      </c>
      <c r="J84" s="30">
        <v>0</v>
      </c>
      <c r="K84" s="30">
        <v>0</v>
      </c>
      <c r="L84" s="30">
        <v>0</v>
      </c>
      <c r="M84" s="31">
        <f t="shared" si="46"/>
        <v>0</v>
      </c>
      <c r="N84" s="68">
        <f t="shared" si="47"/>
        <v>0</v>
      </c>
      <c r="O84" s="30">
        <v>0</v>
      </c>
      <c r="P84" s="30">
        <v>0</v>
      </c>
      <c r="Q84" s="30">
        <v>0</v>
      </c>
      <c r="R84" s="31">
        <f t="shared" si="48"/>
        <v>0</v>
      </c>
      <c r="S84" s="68">
        <f t="shared" si="49"/>
        <v>0</v>
      </c>
      <c r="T84" s="30">
        <v>0</v>
      </c>
      <c r="U84" s="30">
        <v>0</v>
      </c>
      <c r="V84" s="30">
        <v>0</v>
      </c>
      <c r="W84" s="31">
        <f t="shared" si="50"/>
        <v>0</v>
      </c>
      <c r="X84" s="68">
        <f t="shared" si="51"/>
        <v>0</v>
      </c>
      <c r="Y84" s="85">
        <f t="shared" si="52"/>
        <v>20</v>
      </c>
      <c r="Z84" s="89">
        <v>106.6</v>
      </c>
      <c r="AA84" s="90">
        <f t="shared" si="53"/>
        <v>2132</v>
      </c>
    </row>
    <row r="85" spans="1:27" ht="27.75" customHeight="1">
      <c r="A85" s="57">
        <f t="shared" si="54"/>
        <v>45</v>
      </c>
      <c r="B85" s="47" t="s">
        <v>168</v>
      </c>
      <c r="C85" s="54" t="s">
        <v>169</v>
      </c>
      <c r="D85" s="47" t="s">
        <v>85</v>
      </c>
      <c r="E85" s="37">
        <v>20</v>
      </c>
      <c r="F85" s="38">
        <v>0</v>
      </c>
      <c r="G85" s="38">
        <v>0</v>
      </c>
      <c r="H85" s="31">
        <f t="shared" si="44"/>
        <v>20</v>
      </c>
      <c r="I85" s="68">
        <f t="shared" si="45"/>
        <v>447.2</v>
      </c>
      <c r="J85" s="30">
        <v>10</v>
      </c>
      <c r="K85" s="30">
        <v>0</v>
      </c>
      <c r="L85" s="30">
        <v>0</v>
      </c>
      <c r="M85" s="31">
        <f t="shared" si="46"/>
        <v>10</v>
      </c>
      <c r="N85" s="68">
        <f t="shared" si="47"/>
        <v>223.6</v>
      </c>
      <c r="O85" s="30">
        <v>0</v>
      </c>
      <c r="P85" s="30">
        <v>0</v>
      </c>
      <c r="Q85" s="30">
        <v>0</v>
      </c>
      <c r="R85" s="31">
        <f t="shared" si="48"/>
        <v>0</v>
      </c>
      <c r="S85" s="68">
        <f t="shared" si="49"/>
        <v>0</v>
      </c>
      <c r="T85" s="30">
        <v>0</v>
      </c>
      <c r="U85" s="30">
        <v>0</v>
      </c>
      <c r="V85" s="30">
        <v>0</v>
      </c>
      <c r="W85" s="31">
        <f t="shared" si="50"/>
        <v>0</v>
      </c>
      <c r="X85" s="68">
        <f t="shared" si="51"/>
        <v>0</v>
      </c>
      <c r="Y85" s="85">
        <f t="shared" si="52"/>
        <v>30</v>
      </c>
      <c r="Z85" s="89">
        <v>22.36</v>
      </c>
      <c r="AA85" s="90">
        <f t="shared" si="53"/>
        <v>670.8</v>
      </c>
    </row>
    <row r="86" spans="1:27" ht="27.75" customHeight="1">
      <c r="A86" s="57">
        <f t="shared" si="54"/>
        <v>46</v>
      </c>
      <c r="B86" s="47" t="s">
        <v>170</v>
      </c>
      <c r="C86" s="54" t="s">
        <v>171</v>
      </c>
      <c r="D86" s="47" t="s">
        <v>85</v>
      </c>
      <c r="E86" s="37">
        <v>50</v>
      </c>
      <c r="F86" s="38">
        <v>0</v>
      </c>
      <c r="G86" s="38">
        <v>0</v>
      </c>
      <c r="H86" s="31">
        <f t="shared" si="44"/>
        <v>50</v>
      </c>
      <c r="I86" s="68">
        <f t="shared" si="45"/>
        <v>504.5</v>
      </c>
      <c r="J86" s="30">
        <v>10</v>
      </c>
      <c r="K86" s="30">
        <v>0</v>
      </c>
      <c r="L86" s="30">
        <v>0</v>
      </c>
      <c r="M86" s="31">
        <f t="shared" si="46"/>
        <v>10</v>
      </c>
      <c r="N86" s="68">
        <f t="shared" si="47"/>
        <v>100.9</v>
      </c>
      <c r="O86" s="30">
        <v>10</v>
      </c>
      <c r="P86" s="30">
        <v>0</v>
      </c>
      <c r="Q86" s="30">
        <v>0</v>
      </c>
      <c r="R86" s="31">
        <f t="shared" si="48"/>
        <v>10</v>
      </c>
      <c r="S86" s="68">
        <f t="shared" si="49"/>
        <v>100.9</v>
      </c>
      <c r="T86" s="30">
        <v>0</v>
      </c>
      <c r="U86" s="30">
        <v>0</v>
      </c>
      <c r="V86" s="30">
        <v>0</v>
      </c>
      <c r="W86" s="31">
        <f t="shared" si="50"/>
        <v>0</v>
      </c>
      <c r="X86" s="68">
        <f t="shared" si="51"/>
        <v>0</v>
      </c>
      <c r="Y86" s="85">
        <f t="shared" si="52"/>
        <v>70</v>
      </c>
      <c r="Z86" s="89">
        <v>10.09</v>
      </c>
      <c r="AA86" s="90">
        <f t="shared" si="53"/>
        <v>706.3</v>
      </c>
    </row>
    <row r="87" spans="1:27" ht="27.75" customHeight="1">
      <c r="A87" s="57">
        <f t="shared" si="54"/>
        <v>47</v>
      </c>
      <c r="B87" s="47" t="s">
        <v>172</v>
      </c>
      <c r="C87" s="54" t="s">
        <v>173</v>
      </c>
      <c r="D87" s="47" t="s">
        <v>85</v>
      </c>
      <c r="E87" s="37">
        <v>10</v>
      </c>
      <c r="F87" s="38">
        <v>0</v>
      </c>
      <c r="G87" s="38">
        <v>0</v>
      </c>
      <c r="H87" s="31">
        <f t="shared" si="44"/>
        <v>10</v>
      </c>
      <c r="I87" s="68">
        <f t="shared" si="45"/>
        <v>199.7</v>
      </c>
      <c r="J87" s="30">
        <v>5</v>
      </c>
      <c r="K87" s="30">
        <v>0</v>
      </c>
      <c r="L87" s="30">
        <v>0</v>
      </c>
      <c r="M87" s="31">
        <f t="shared" si="46"/>
        <v>5</v>
      </c>
      <c r="N87" s="68">
        <f t="shared" si="47"/>
        <v>99.85</v>
      </c>
      <c r="O87" s="30">
        <v>0</v>
      </c>
      <c r="P87" s="30">
        <v>0</v>
      </c>
      <c r="Q87" s="30">
        <v>0</v>
      </c>
      <c r="R87" s="31">
        <f t="shared" si="48"/>
        <v>0</v>
      </c>
      <c r="S87" s="68">
        <f t="shared" si="49"/>
        <v>0</v>
      </c>
      <c r="T87" s="30">
        <v>0</v>
      </c>
      <c r="U87" s="30">
        <v>0</v>
      </c>
      <c r="V87" s="30">
        <v>0</v>
      </c>
      <c r="W87" s="31">
        <f t="shared" si="50"/>
        <v>0</v>
      </c>
      <c r="X87" s="68">
        <f t="shared" si="51"/>
        <v>0</v>
      </c>
      <c r="Y87" s="85">
        <f t="shared" si="52"/>
        <v>15</v>
      </c>
      <c r="Z87" s="89">
        <v>19.97</v>
      </c>
      <c r="AA87" s="90">
        <f t="shared" si="53"/>
        <v>299.54999999999995</v>
      </c>
    </row>
    <row r="88" spans="1:27" ht="27.75" customHeight="1">
      <c r="A88" s="57">
        <f t="shared" si="54"/>
        <v>48</v>
      </c>
      <c r="B88" s="47" t="s">
        <v>174</v>
      </c>
      <c r="C88" s="54" t="s">
        <v>175</v>
      </c>
      <c r="D88" s="47" t="s">
        <v>85</v>
      </c>
      <c r="E88" s="37">
        <v>10</v>
      </c>
      <c r="F88" s="38">
        <v>0</v>
      </c>
      <c r="G88" s="38">
        <v>0</v>
      </c>
      <c r="H88" s="31">
        <f t="shared" si="44"/>
        <v>10</v>
      </c>
      <c r="I88" s="68">
        <f t="shared" si="45"/>
        <v>582.4</v>
      </c>
      <c r="J88" s="30">
        <v>10</v>
      </c>
      <c r="K88" s="30">
        <v>0</v>
      </c>
      <c r="L88" s="30">
        <v>0</v>
      </c>
      <c r="M88" s="31">
        <f t="shared" si="46"/>
        <v>10</v>
      </c>
      <c r="N88" s="68">
        <f t="shared" si="47"/>
        <v>582.4</v>
      </c>
      <c r="O88" s="30">
        <v>10</v>
      </c>
      <c r="P88" s="30">
        <v>0</v>
      </c>
      <c r="Q88" s="30">
        <v>0</v>
      </c>
      <c r="R88" s="31">
        <f t="shared" si="48"/>
        <v>10</v>
      </c>
      <c r="S88" s="68">
        <f t="shared" si="49"/>
        <v>582.4</v>
      </c>
      <c r="T88" s="30">
        <v>0</v>
      </c>
      <c r="U88" s="30">
        <v>0</v>
      </c>
      <c r="V88" s="30">
        <v>0</v>
      </c>
      <c r="W88" s="31">
        <f t="shared" si="50"/>
        <v>0</v>
      </c>
      <c r="X88" s="68">
        <f t="shared" si="51"/>
        <v>0</v>
      </c>
      <c r="Y88" s="85">
        <f t="shared" si="52"/>
        <v>30</v>
      </c>
      <c r="Z88" s="89">
        <v>58.24</v>
      </c>
      <c r="AA88" s="90">
        <f t="shared" si="53"/>
        <v>1747.2</v>
      </c>
    </row>
    <row r="89" spans="1:27" s="1" customFormat="1" ht="30" customHeight="1">
      <c r="A89" s="24" t="s">
        <v>176</v>
      </c>
      <c r="B89" s="25"/>
      <c r="C89" s="26"/>
      <c r="D89" s="25"/>
      <c r="E89" s="27"/>
      <c r="F89" s="27"/>
      <c r="G89" s="27"/>
      <c r="H89" s="27"/>
      <c r="I89" s="67"/>
      <c r="J89" s="27"/>
      <c r="K89" s="27"/>
      <c r="L89" s="27"/>
      <c r="M89" s="27"/>
      <c r="N89" s="67"/>
      <c r="O89" s="27"/>
      <c r="P89" s="27"/>
      <c r="Q89" s="27"/>
      <c r="R89" s="27"/>
      <c r="S89" s="67"/>
      <c r="T89" s="27"/>
      <c r="U89" s="27"/>
      <c r="V89" s="27"/>
      <c r="W89" s="27"/>
      <c r="X89" s="67"/>
      <c r="Y89" s="67"/>
      <c r="Z89" s="80"/>
      <c r="AA89" s="81"/>
    </row>
    <row r="90" spans="1:27" ht="27.75" customHeight="1">
      <c r="A90" s="32">
        <f>A88+1</f>
        <v>49</v>
      </c>
      <c r="B90" s="43" t="s">
        <v>177</v>
      </c>
      <c r="C90" s="46" t="s">
        <v>178</v>
      </c>
      <c r="D90" s="100" t="s">
        <v>179</v>
      </c>
      <c r="E90" s="37">
        <v>2</v>
      </c>
      <c r="F90" s="38">
        <v>0</v>
      </c>
      <c r="G90" s="38">
        <v>0</v>
      </c>
      <c r="H90" s="31">
        <f t="shared" ref="H90:H93" si="55">E90+F90+G90</f>
        <v>2</v>
      </c>
      <c r="I90" s="68">
        <f t="shared" ref="I90:I93" si="56">H90*$Z90</f>
        <v>2219.36</v>
      </c>
      <c r="J90" s="30">
        <v>0</v>
      </c>
      <c r="K90" s="30">
        <v>0</v>
      </c>
      <c r="L90" s="30">
        <v>0</v>
      </c>
      <c r="M90" s="31">
        <f t="shared" ref="M90:M93" si="57">J90+K90+L90</f>
        <v>0</v>
      </c>
      <c r="N90" s="68">
        <f t="shared" ref="N90:N93" si="58">M90*$Z90</f>
        <v>0</v>
      </c>
      <c r="O90" s="30">
        <v>0</v>
      </c>
      <c r="P90" s="30">
        <v>0</v>
      </c>
      <c r="Q90" s="30">
        <v>0</v>
      </c>
      <c r="R90" s="31">
        <f t="shared" ref="R90:R93" si="59">O90+P90+Q90</f>
        <v>0</v>
      </c>
      <c r="S90" s="68">
        <f t="shared" ref="S90:S93" si="60">R90*$Z90</f>
        <v>0</v>
      </c>
      <c r="T90" s="30">
        <v>0</v>
      </c>
      <c r="U90" s="30">
        <v>0</v>
      </c>
      <c r="V90" s="30">
        <v>0</v>
      </c>
      <c r="W90" s="31">
        <f t="shared" ref="W90:W93" si="61">T90+U90+V90</f>
        <v>0</v>
      </c>
      <c r="X90" s="68">
        <f t="shared" ref="X90:X93" si="62">W90*$Z90</f>
        <v>0</v>
      </c>
      <c r="Y90" s="68">
        <f t="shared" ref="Y90:Y93" si="63">H90+M90+R90+W90</f>
        <v>2</v>
      </c>
      <c r="Z90" s="82">
        <v>1109.68</v>
      </c>
      <c r="AA90" s="88">
        <f t="shared" ref="AA90:AA93" si="64">Y90*Z90</f>
        <v>2219.36</v>
      </c>
    </row>
    <row r="91" spans="1:27" ht="27.75" customHeight="1">
      <c r="A91" s="39">
        <f t="shared" ref="A91:A93" si="65">A90+1</f>
        <v>50</v>
      </c>
      <c r="B91" s="47" t="s">
        <v>180</v>
      </c>
      <c r="C91" s="48" t="s">
        <v>181</v>
      </c>
      <c r="D91" s="51" t="s">
        <v>179</v>
      </c>
      <c r="E91" s="37">
        <v>0</v>
      </c>
      <c r="F91" s="38">
        <v>0</v>
      </c>
      <c r="G91" s="38">
        <v>0</v>
      </c>
      <c r="H91" s="31">
        <f t="shared" si="55"/>
        <v>0</v>
      </c>
      <c r="I91" s="68">
        <f t="shared" si="56"/>
        <v>0</v>
      </c>
      <c r="J91" s="30">
        <v>0</v>
      </c>
      <c r="K91" s="30">
        <v>0</v>
      </c>
      <c r="L91" s="30">
        <v>0</v>
      </c>
      <c r="M91" s="31">
        <f t="shared" si="57"/>
        <v>0</v>
      </c>
      <c r="N91" s="68">
        <f t="shared" si="58"/>
        <v>0</v>
      </c>
      <c r="O91" s="30">
        <v>0</v>
      </c>
      <c r="P91" s="30">
        <v>0</v>
      </c>
      <c r="Q91" s="30">
        <v>0</v>
      </c>
      <c r="R91" s="31">
        <f t="shared" si="59"/>
        <v>0</v>
      </c>
      <c r="S91" s="68">
        <f t="shared" si="60"/>
        <v>0</v>
      </c>
      <c r="T91" s="30">
        <v>0</v>
      </c>
      <c r="U91" s="30">
        <v>0</v>
      </c>
      <c r="V91" s="30">
        <v>0</v>
      </c>
      <c r="W91" s="31">
        <f t="shared" si="61"/>
        <v>0</v>
      </c>
      <c r="X91" s="68">
        <f t="shared" si="62"/>
        <v>0</v>
      </c>
      <c r="Y91" s="85">
        <f t="shared" si="63"/>
        <v>0</v>
      </c>
      <c r="Z91" s="89">
        <v>1369.68</v>
      </c>
      <c r="AA91" s="90">
        <f t="shared" si="64"/>
        <v>0</v>
      </c>
    </row>
    <row r="92" spans="1:27" ht="27.75" customHeight="1">
      <c r="A92" s="57">
        <f t="shared" si="65"/>
        <v>51</v>
      </c>
      <c r="B92" s="47" t="s">
        <v>182</v>
      </c>
      <c r="C92" s="48" t="s">
        <v>183</v>
      </c>
      <c r="D92" s="51" t="s">
        <v>179</v>
      </c>
      <c r="E92" s="37">
        <v>2</v>
      </c>
      <c r="F92" s="38">
        <v>0</v>
      </c>
      <c r="G92" s="38">
        <v>0</v>
      </c>
      <c r="H92" s="31">
        <f t="shared" si="55"/>
        <v>2</v>
      </c>
      <c r="I92" s="68">
        <f t="shared" si="56"/>
        <v>1713.72</v>
      </c>
      <c r="J92" s="30">
        <v>2</v>
      </c>
      <c r="K92" s="30">
        <v>0</v>
      </c>
      <c r="L92" s="30">
        <v>0</v>
      </c>
      <c r="M92" s="31">
        <f t="shared" si="57"/>
        <v>2</v>
      </c>
      <c r="N92" s="68">
        <f t="shared" si="58"/>
        <v>1713.72</v>
      </c>
      <c r="O92" s="30">
        <v>2</v>
      </c>
      <c r="P92" s="30">
        <v>0</v>
      </c>
      <c r="Q92" s="30">
        <v>0</v>
      </c>
      <c r="R92" s="31">
        <f t="shared" si="59"/>
        <v>2</v>
      </c>
      <c r="S92" s="68">
        <f t="shared" si="60"/>
        <v>1713.72</v>
      </c>
      <c r="T92" s="30">
        <v>0</v>
      </c>
      <c r="U92" s="30">
        <v>0</v>
      </c>
      <c r="V92" s="30">
        <v>0</v>
      </c>
      <c r="W92" s="31">
        <f t="shared" si="61"/>
        <v>0</v>
      </c>
      <c r="X92" s="68">
        <f t="shared" si="62"/>
        <v>0</v>
      </c>
      <c r="Y92" s="85">
        <f t="shared" si="63"/>
        <v>6</v>
      </c>
      <c r="Z92" s="89">
        <v>856.86</v>
      </c>
      <c r="AA92" s="90">
        <f t="shared" si="64"/>
        <v>5141.16</v>
      </c>
    </row>
    <row r="93" spans="1:27" ht="27.75" customHeight="1">
      <c r="A93" s="57">
        <f t="shared" si="65"/>
        <v>52</v>
      </c>
      <c r="B93" s="47" t="s">
        <v>184</v>
      </c>
      <c r="C93" s="48" t="s">
        <v>185</v>
      </c>
      <c r="D93" s="51" t="s">
        <v>179</v>
      </c>
      <c r="E93" s="37">
        <v>0</v>
      </c>
      <c r="F93" s="38">
        <v>0</v>
      </c>
      <c r="G93" s="38">
        <v>0</v>
      </c>
      <c r="H93" s="31">
        <f t="shared" si="55"/>
        <v>0</v>
      </c>
      <c r="I93" s="68">
        <f t="shared" si="56"/>
        <v>0</v>
      </c>
      <c r="J93" s="30">
        <v>0</v>
      </c>
      <c r="K93" s="30">
        <v>0</v>
      </c>
      <c r="L93" s="30">
        <v>0</v>
      </c>
      <c r="M93" s="31">
        <f t="shared" si="57"/>
        <v>0</v>
      </c>
      <c r="N93" s="68">
        <f t="shared" si="58"/>
        <v>0</v>
      </c>
      <c r="O93" s="30">
        <v>0</v>
      </c>
      <c r="P93" s="30">
        <v>0</v>
      </c>
      <c r="Q93" s="30">
        <v>0</v>
      </c>
      <c r="R93" s="31">
        <f t="shared" si="59"/>
        <v>0</v>
      </c>
      <c r="S93" s="68">
        <f t="shared" si="60"/>
        <v>0</v>
      </c>
      <c r="T93" s="30">
        <v>0</v>
      </c>
      <c r="U93" s="30">
        <v>0</v>
      </c>
      <c r="V93" s="30">
        <v>0</v>
      </c>
      <c r="W93" s="31">
        <f t="shared" si="61"/>
        <v>0</v>
      </c>
      <c r="X93" s="68">
        <f t="shared" si="62"/>
        <v>0</v>
      </c>
      <c r="Y93" s="85">
        <f t="shared" si="63"/>
        <v>0</v>
      </c>
      <c r="Z93" s="89">
        <v>674.96</v>
      </c>
      <c r="AA93" s="90">
        <f t="shared" si="64"/>
        <v>0</v>
      </c>
    </row>
    <row r="94" spans="1:27" s="1" customFormat="1" ht="30" customHeight="1">
      <c r="A94" s="24" t="s">
        <v>186</v>
      </c>
      <c r="B94" s="25"/>
      <c r="C94" s="26"/>
      <c r="D94" s="25"/>
      <c r="E94" s="27"/>
      <c r="F94" s="27"/>
      <c r="G94" s="27"/>
      <c r="H94" s="27"/>
      <c r="I94" s="67"/>
      <c r="J94" s="27"/>
      <c r="K94" s="27"/>
      <c r="L94" s="27"/>
      <c r="M94" s="27"/>
      <c r="N94" s="67"/>
      <c r="O94" s="27"/>
      <c r="P94" s="27"/>
      <c r="Q94" s="27"/>
      <c r="R94" s="27"/>
      <c r="S94" s="67"/>
      <c r="T94" s="27"/>
      <c r="U94" s="27"/>
      <c r="V94" s="27"/>
      <c r="W94" s="27"/>
      <c r="X94" s="67"/>
      <c r="Y94" s="67"/>
      <c r="Z94" s="80"/>
      <c r="AA94" s="81"/>
    </row>
    <row r="95" spans="1:27" ht="27.75" customHeight="1">
      <c r="A95" s="316">
        <v>53</v>
      </c>
      <c r="B95" s="47" t="s">
        <v>187</v>
      </c>
      <c r="C95" s="54" t="s">
        <v>188</v>
      </c>
      <c r="D95" s="99" t="s">
        <v>119</v>
      </c>
      <c r="E95" s="52">
        <v>1</v>
      </c>
      <c r="F95" s="53">
        <v>0</v>
      </c>
      <c r="G95" s="53">
        <v>0</v>
      </c>
      <c r="H95" s="31">
        <f>E95+F95+G95</f>
        <v>1</v>
      </c>
      <c r="I95" s="68">
        <f>H95*$Z95</f>
        <v>2532.4</v>
      </c>
      <c r="J95" s="30">
        <v>0</v>
      </c>
      <c r="K95" s="30">
        <v>0</v>
      </c>
      <c r="L95" s="30">
        <v>0</v>
      </c>
      <c r="M95" s="31">
        <f>J95+K95+L95</f>
        <v>0</v>
      </c>
      <c r="N95" s="68">
        <f>M95*$Z95</f>
        <v>0</v>
      </c>
      <c r="O95" s="30">
        <v>0</v>
      </c>
      <c r="P95" s="30">
        <v>0</v>
      </c>
      <c r="Q95" s="30">
        <v>0</v>
      </c>
      <c r="R95" s="31">
        <f>O95+P95+Q95</f>
        <v>0</v>
      </c>
      <c r="S95" s="68">
        <f>R95*$Z95</f>
        <v>0</v>
      </c>
      <c r="T95" s="30">
        <v>0</v>
      </c>
      <c r="U95" s="30">
        <v>0</v>
      </c>
      <c r="V95" s="30">
        <v>0</v>
      </c>
      <c r="W95" s="31">
        <f>T95+U95+V95</f>
        <v>0</v>
      </c>
      <c r="X95" s="68">
        <f>W95*$Z95</f>
        <v>0</v>
      </c>
      <c r="Y95" s="68">
        <f>H95+M95+R95+W95</f>
        <v>1</v>
      </c>
      <c r="Z95" s="89">
        <v>2532.4</v>
      </c>
      <c r="AA95" s="88">
        <f>Y95*Z95</f>
        <v>2532.4</v>
      </c>
    </row>
    <row r="96" spans="1:27" s="1" customFormat="1" ht="30" customHeight="1">
      <c r="A96" s="24" t="s">
        <v>189</v>
      </c>
      <c r="B96" s="25"/>
      <c r="C96" s="26"/>
      <c r="D96" s="25"/>
      <c r="E96" s="27"/>
      <c r="F96" s="27"/>
      <c r="G96" s="27"/>
      <c r="H96" s="27"/>
      <c r="I96" s="67"/>
      <c r="J96" s="27"/>
      <c r="K96" s="27"/>
      <c r="L96" s="27"/>
      <c r="M96" s="27"/>
      <c r="N96" s="67"/>
      <c r="O96" s="27"/>
      <c r="P96" s="27"/>
      <c r="Q96" s="27"/>
      <c r="R96" s="27"/>
      <c r="S96" s="67"/>
      <c r="T96" s="27"/>
      <c r="U96" s="27"/>
      <c r="V96" s="27"/>
      <c r="W96" s="27"/>
      <c r="X96" s="67"/>
      <c r="Y96" s="67"/>
      <c r="Z96" s="80"/>
      <c r="AA96" s="81"/>
    </row>
    <row r="97" spans="1:27" ht="27.75" customHeight="1">
      <c r="A97" s="32">
        <v>54</v>
      </c>
      <c r="B97" s="43" t="s">
        <v>190</v>
      </c>
      <c r="C97" s="96" t="s">
        <v>191</v>
      </c>
      <c r="D97" s="101" t="s">
        <v>119</v>
      </c>
      <c r="E97" s="37">
        <v>10</v>
      </c>
      <c r="F97" s="38">
        <v>0</v>
      </c>
      <c r="G97" s="38">
        <v>0</v>
      </c>
      <c r="H97" s="31">
        <f t="shared" ref="H97:H98" si="66">E97+F97+G97</f>
        <v>10</v>
      </c>
      <c r="I97" s="68">
        <f t="shared" ref="I97:I98" si="67">H97*$Z97</f>
        <v>2058.1999999999998</v>
      </c>
      <c r="J97" s="30">
        <v>0</v>
      </c>
      <c r="K97" s="30">
        <v>0</v>
      </c>
      <c r="L97" s="30">
        <v>0</v>
      </c>
      <c r="M97" s="31">
        <f t="shared" ref="M97:M98" si="68">J97+K97+L97</f>
        <v>0</v>
      </c>
      <c r="N97" s="68">
        <f t="shared" ref="N97:N98" si="69">M97*$Z97</f>
        <v>0</v>
      </c>
      <c r="O97" s="30">
        <v>0</v>
      </c>
      <c r="P97" s="30">
        <v>0</v>
      </c>
      <c r="Q97" s="30">
        <v>0</v>
      </c>
      <c r="R97" s="31">
        <f t="shared" ref="R97:R98" si="70">O97+P97+Q97</f>
        <v>0</v>
      </c>
      <c r="S97" s="68">
        <f t="shared" ref="S97:S98" si="71">R97*$Z97</f>
        <v>0</v>
      </c>
      <c r="T97" s="30">
        <v>0</v>
      </c>
      <c r="U97" s="30">
        <v>0</v>
      </c>
      <c r="V97" s="30">
        <v>0</v>
      </c>
      <c r="W97" s="31">
        <f t="shared" ref="W97:W98" si="72">T97+U97+V97</f>
        <v>0</v>
      </c>
      <c r="X97" s="68">
        <f t="shared" ref="X97:X98" si="73">W97*$Z97</f>
        <v>0</v>
      </c>
      <c r="Y97" s="68">
        <f t="shared" ref="Y97:Y98" si="74">H97+M97+R97+W97</f>
        <v>10</v>
      </c>
      <c r="Z97" s="82">
        <v>205.82</v>
      </c>
      <c r="AA97" s="88">
        <f t="shared" ref="AA97:AA98" si="75">Y97*Z97</f>
        <v>2058.1999999999998</v>
      </c>
    </row>
    <row r="98" spans="1:27" ht="27.75" customHeight="1">
      <c r="A98" s="39">
        <v>55</v>
      </c>
      <c r="B98" s="47" t="s">
        <v>192</v>
      </c>
      <c r="C98" s="54" t="s">
        <v>193</v>
      </c>
      <c r="D98" s="99" t="s">
        <v>119</v>
      </c>
      <c r="E98" s="37">
        <v>20</v>
      </c>
      <c r="F98" s="38">
        <v>0</v>
      </c>
      <c r="G98" s="38">
        <v>0</v>
      </c>
      <c r="H98" s="31">
        <f t="shared" si="66"/>
        <v>20</v>
      </c>
      <c r="I98" s="68">
        <f t="shared" si="67"/>
        <v>1643.1999999999998</v>
      </c>
      <c r="J98" s="30">
        <v>0</v>
      </c>
      <c r="K98" s="30">
        <v>0</v>
      </c>
      <c r="L98" s="30">
        <v>0</v>
      </c>
      <c r="M98" s="31">
        <f t="shared" si="68"/>
        <v>0</v>
      </c>
      <c r="N98" s="68">
        <f t="shared" si="69"/>
        <v>0</v>
      </c>
      <c r="O98" s="30">
        <v>0</v>
      </c>
      <c r="P98" s="30">
        <v>0</v>
      </c>
      <c r="Q98" s="30">
        <v>0</v>
      </c>
      <c r="R98" s="31">
        <f t="shared" si="70"/>
        <v>0</v>
      </c>
      <c r="S98" s="68">
        <f t="shared" si="71"/>
        <v>0</v>
      </c>
      <c r="T98" s="30">
        <v>0</v>
      </c>
      <c r="U98" s="30">
        <v>0</v>
      </c>
      <c r="V98" s="30">
        <v>0</v>
      </c>
      <c r="W98" s="31">
        <f t="shared" si="72"/>
        <v>0</v>
      </c>
      <c r="X98" s="68">
        <f t="shared" si="73"/>
        <v>0</v>
      </c>
      <c r="Y98" s="85">
        <f t="shared" si="74"/>
        <v>20</v>
      </c>
      <c r="Z98" s="89">
        <v>82.16</v>
      </c>
      <c r="AA98" s="90">
        <f t="shared" si="75"/>
        <v>1643.1999999999998</v>
      </c>
    </row>
    <row r="99" spans="1:27" s="1" customFormat="1" ht="30" customHeight="1">
      <c r="A99" s="24" t="s">
        <v>194</v>
      </c>
      <c r="B99" s="25"/>
      <c r="C99" s="26"/>
      <c r="D99" s="25"/>
      <c r="E99" s="27"/>
      <c r="F99" s="27"/>
      <c r="G99" s="27"/>
      <c r="H99" s="27"/>
      <c r="I99" s="67"/>
      <c r="J99" s="27"/>
      <c r="K99" s="27"/>
      <c r="L99" s="27"/>
      <c r="M99" s="27"/>
      <c r="N99" s="67"/>
      <c r="O99" s="27"/>
      <c r="P99" s="27"/>
      <c r="Q99" s="27"/>
      <c r="R99" s="27"/>
      <c r="S99" s="67"/>
      <c r="T99" s="27"/>
      <c r="U99" s="27"/>
      <c r="V99" s="27"/>
      <c r="W99" s="27"/>
      <c r="X99" s="67"/>
      <c r="Y99" s="67"/>
      <c r="Z99" s="80"/>
      <c r="AA99" s="81"/>
    </row>
    <row r="100" spans="1:27" ht="27.75" customHeight="1">
      <c r="A100" s="316">
        <v>56</v>
      </c>
      <c r="B100" s="43" t="s">
        <v>195</v>
      </c>
      <c r="C100" s="96" t="s">
        <v>196</v>
      </c>
      <c r="D100" s="43" t="s">
        <v>119</v>
      </c>
      <c r="E100" s="37">
        <v>20</v>
      </c>
      <c r="F100" s="38">
        <v>0</v>
      </c>
      <c r="G100" s="38">
        <v>0</v>
      </c>
      <c r="H100" s="31">
        <f>E100+F100+G100</f>
        <v>20</v>
      </c>
      <c r="I100" s="68">
        <f>H100*$Z100</f>
        <v>353.6</v>
      </c>
      <c r="J100" s="30">
        <v>5</v>
      </c>
      <c r="K100" s="30">
        <v>0</v>
      </c>
      <c r="L100" s="30">
        <v>0</v>
      </c>
      <c r="M100" s="31">
        <f>J100+K100+L100</f>
        <v>5</v>
      </c>
      <c r="N100" s="68">
        <f>M100*$Z100</f>
        <v>88.4</v>
      </c>
      <c r="O100" s="30">
        <v>0</v>
      </c>
      <c r="P100" s="30">
        <v>0</v>
      </c>
      <c r="Q100" s="30">
        <v>0</v>
      </c>
      <c r="R100" s="31">
        <f>O100+P100+Q100</f>
        <v>0</v>
      </c>
      <c r="S100" s="68">
        <f>R100*$Z100</f>
        <v>0</v>
      </c>
      <c r="T100" s="30">
        <v>0</v>
      </c>
      <c r="U100" s="30">
        <v>0</v>
      </c>
      <c r="V100" s="30">
        <v>0</v>
      </c>
      <c r="W100" s="31">
        <f>T100+U100+V100</f>
        <v>0</v>
      </c>
      <c r="X100" s="68">
        <f>W100*$Z100</f>
        <v>0</v>
      </c>
      <c r="Y100" s="68">
        <f>H100+M100+R100+W100</f>
        <v>25</v>
      </c>
      <c r="Z100" s="82">
        <v>17.68</v>
      </c>
      <c r="AA100" s="88">
        <f>Y100*Z100</f>
        <v>442</v>
      </c>
    </row>
    <row r="101" spans="1:27" s="1" customFormat="1" ht="30" customHeight="1">
      <c r="A101" s="24" t="s">
        <v>197</v>
      </c>
      <c r="B101" s="25"/>
      <c r="C101" s="26"/>
      <c r="D101" s="25"/>
      <c r="E101" s="27"/>
      <c r="F101" s="27"/>
      <c r="G101" s="27"/>
      <c r="H101" s="27"/>
      <c r="I101" s="67"/>
      <c r="J101" s="27"/>
      <c r="K101" s="27"/>
      <c r="L101" s="27"/>
      <c r="M101" s="27"/>
      <c r="N101" s="67"/>
      <c r="O101" s="27"/>
      <c r="P101" s="27"/>
      <c r="Q101" s="27"/>
      <c r="R101" s="27"/>
      <c r="S101" s="67"/>
      <c r="T101" s="27"/>
      <c r="U101" s="27"/>
      <c r="V101" s="27"/>
      <c r="W101" s="27"/>
      <c r="X101" s="67"/>
      <c r="Y101" s="67"/>
      <c r="Z101" s="80"/>
      <c r="AA101" s="81"/>
    </row>
    <row r="102" spans="1:27" ht="27.75" customHeight="1">
      <c r="A102" s="32">
        <f>A100+1</f>
        <v>57</v>
      </c>
      <c r="B102" s="43" t="s">
        <v>198</v>
      </c>
      <c r="C102" s="96" t="s">
        <v>199</v>
      </c>
      <c r="D102" s="43" t="s">
        <v>62</v>
      </c>
      <c r="E102" s="37">
        <v>20</v>
      </c>
      <c r="F102" s="38">
        <v>0</v>
      </c>
      <c r="G102" s="38">
        <v>0</v>
      </c>
      <c r="H102" s="31">
        <f t="shared" ref="H102:H121" si="76">E102+F102+G102</f>
        <v>20</v>
      </c>
      <c r="I102" s="68">
        <f t="shared" ref="I102:I121" si="77">H102*$Z102</f>
        <v>1804.4</v>
      </c>
      <c r="J102" s="30">
        <v>0</v>
      </c>
      <c r="K102" s="30">
        <v>0</v>
      </c>
      <c r="L102" s="30">
        <v>0</v>
      </c>
      <c r="M102" s="31">
        <f t="shared" ref="M102:M121" si="78">J102+K102+L102</f>
        <v>0</v>
      </c>
      <c r="N102" s="68">
        <f t="shared" ref="N102:N121" si="79">M102*$Z102</f>
        <v>0</v>
      </c>
      <c r="O102" s="30">
        <v>0</v>
      </c>
      <c r="P102" s="30">
        <v>0</v>
      </c>
      <c r="Q102" s="30">
        <v>0</v>
      </c>
      <c r="R102" s="31">
        <f t="shared" ref="R102:R121" si="80">O102+P102+Q102</f>
        <v>0</v>
      </c>
      <c r="S102" s="68">
        <f t="shared" ref="S102:S121" si="81">R102*$Z102</f>
        <v>0</v>
      </c>
      <c r="T102" s="30">
        <v>0</v>
      </c>
      <c r="U102" s="30">
        <v>0</v>
      </c>
      <c r="V102" s="30">
        <v>0</v>
      </c>
      <c r="W102" s="31">
        <f t="shared" ref="W102:W121" si="82">T102+U102+V102</f>
        <v>0</v>
      </c>
      <c r="X102" s="68">
        <f t="shared" ref="X102:X121" si="83">W102*$Z102</f>
        <v>0</v>
      </c>
      <c r="Y102" s="68">
        <f t="shared" ref="Y102:Y121" si="84">H102+M102+R102+W102</f>
        <v>20</v>
      </c>
      <c r="Z102" s="82">
        <v>90.22</v>
      </c>
      <c r="AA102" s="88">
        <f t="shared" ref="AA102:AA121" si="85">Y102*Z102</f>
        <v>1804.4</v>
      </c>
    </row>
    <row r="103" spans="1:27" ht="27.75" customHeight="1">
      <c r="A103" s="57">
        <f t="shared" ref="A103:A121" si="86">A102+1</f>
        <v>58</v>
      </c>
      <c r="B103" s="47" t="s">
        <v>200</v>
      </c>
      <c r="C103" s="54" t="s">
        <v>201</v>
      </c>
      <c r="D103" s="47" t="s">
        <v>119</v>
      </c>
      <c r="E103" s="37">
        <v>10</v>
      </c>
      <c r="F103" s="38">
        <v>0</v>
      </c>
      <c r="G103" s="38">
        <v>0</v>
      </c>
      <c r="H103" s="31">
        <f t="shared" si="76"/>
        <v>10</v>
      </c>
      <c r="I103" s="68">
        <f t="shared" si="77"/>
        <v>1362.4</v>
      </c>
      <c r="J103" s="30">
        <v>5</v>
      </c>
      <c r="K103" s="30">
        <v>0</v>
      </c>
      <c r="L103" s="30">
        <v>0</v>
      </c>
      <c r="M103" s="31">
        <f t="shared" si="78"/>
        <v>5</v>
      </c>
      <c r="N103" s="68">
        <f t="shared" si="79"/>
        <v>681.2</v>
      </c>
      <c r="O103" s="30">
        <v>0</v>
      </c>
      <c r="P103" s="30">
        <v>0</v>
      </c>
      <c r="Q103" s="30">
        <v>0</v>
      </c>
      <c r="R103" s="31">
        <f t="shared" si="80"/>
        <v>0</v>
      </c>
      <c r="S103" s="68">
        <f t="shared" si="81"/>
        <v>0</v>
      </c>
      <c r="T103" s="30">
        <v>0</v>
      </c>
      <c r="U103" s="30">
        <v>0</v>
      </c>
      <c r="V103" s="30">
        <v>0</v>
      </c>
      <c r="W103" s="31">
        <f t="shared" si="82"/>
        <v>0</v>
      </c>
      <c r="X103" s="68">
        <f t="shared" si="83"/>
        <v>0</v>
      </c>
      <c r="Y103" s="85">
        <f t="shared" si="84"/>
        <v>15</v>
      </c>
      <c r="Z103" s="89">
        <v>136.24</v>
      </c>
      <c r="AA103" s="90">
        <f t="shared" si="85"/>
        <v>2043.6000000000001</v>
      </c>
    </row>
    <row r="104" spans="1:27" ht="27.75" customHeight="1">
      <c r="A104" s="39">
        <f t="shared" si="86"/>
        <v>59</v>
      </c>
      <c r="B104" s="47" t="s">
        <v>202</v>
      </c>
      <c r="C104" s="54" t="s">
        <v>203</v>
      </c>
      <c r="D104" s="47" t="s">
        <v>119</v>
      </c>
      <c r="E104" s="37">
        <v>10</v>
      </c>
      <c r="F104" s="38">
        <v>0</v>
      </c>
      <c r="G104" s="38">
        <v>0</v>
      </c>
      <c r="H104" s="31">
        <f t="shared" si="76"/>
        <v>10</v>
      </c>
      <c r="I104" s="68">
        <f t="shared" si="77"/>
        <v>182</v>
      </c>
      <c r="J104" s="30">
        <v>5</v>
      </c>
      <c r="K104" s="30">
        <v>0</v>
      </c>
      <c r="L104" s="30">
        <v>0</v>
      </c>
      <c r="M104" s="31">
        <f t="shared" si="78"/>
        <v>5</v>
      </c>
      <c r="N104" s="68">
        <f t="shared" si="79"/>
        <v>91</v>
      </c>
      <c r="O104" s="30">
        <v>5</v>
      </c>
      <c r="P104" s="30">
        <v>0</v>
      </c>
      <c r="Q104" s="30">
        <v>0</v>
      </c>
      <c r="R104" s="31">
        <f t="shared" si="80"/>
        <v>5</v>
      </c>
      <c r="S104" s="68">
        <f t="shared" si="81"/>
        <v>91</v>
      </c>
      <c r="T104" s="30">
        <v>0</v>
      </c>
      <c r="U104" s="30">
        <v>0</v>
      </c>
      <c r="V104" s="30">
        <v>0</v>
      </c>
      <c r="W104" s="31">
        <f t="shared" si="82"/>
        <v>0</v>
      </c>
      <c r="X104" s="68">
        <f t="shared" si="83"/>
        <v>0</v>
      </c>
      <c r="Y104" s="85">
        <f t="shared" si="84"/>
        <v>20</v>
      </c>
      <c r="Z104" s="89">
        <v>18.2</v>
      </c>
      <c r="AA104" s="90">
        <f t="shared" si="85"/>
        <v>364</v>
      </c>
    </row>
    <row r="105" spans="1:27" ht="27.75" customHeight="1">
      <c r="A105" s="57">
        <f t="shared" si="86"/>
        <v>60</v>
      </c>
      <c r="B105" s="47" t="s">
        <v>204</v>
      </c>
      <c r="C105" s="54" t="s">
        <v>205</v>
      </c>
      <c r="D105" s="47" t="s">
        <v>66</v>
      </c>
      <c r="E105" s="37">
        <v>20</v>
      </c>
      <c r="F105" s="38">
        <v>0</v>
      </c>
      <c r="G105" s="38">
        <v>0</v>
      </c>
      <c r="H105" s="31">
        <f t="shared" si="76"/>
        <v>20</v>
      </c>
      <c r="I105" s="68">
        <f t="shared" si="77"/>
        <v>832</v>
      </c>
      <c r="J105" s="30">
        <v>10</v>
      </c>
      <c r="K105" s="30">
        <v>0</v>
      </c>
      <c r="L105" s="30">
        <v>0</v>
      </c>
      <c r="M105" s="31">
        <f t="shared" si="78"/>
        <v>10</v>
      </c>
      <c r="N105" s="68">
        <f t="shared" si="79"/>
        <v>416</v>
      </c>
      <c r="O105" s="30">
        <v>0</v>
      </c>
      <c r="P105" s="30">
        <v>0</v>
      </c>
      <c r="Q105" s="30">
        <v>0</v>
      </c>
      <c r="R105" s="31">
        <f t="shared" si="80"/>
        <v>0</v>
      </c>
      <c r="S105" s="68">
        <f t="shared" si="81"/>
        <v>0</v>
      </c>
      <c r="T105" s="30">
        <v>0</v>
      </c>
      <c r="U105" s="30">
        <v>0</v>
      </c>
      <c r="V105" s="30">
        <v>0</v>
      </c>
      <c r="W105" s="31">
        <f t="shared" si="82"/>
        <v>0</v>
      </c>
      <c r="X105" s="68">
        <f t="shared" si="83"/>
        <v>0</v>
      </c>
      <c r="Y105" s="85">
        <f t="shared" si="84"/>
        <v>30</v>
      </c>
      <c r="Z105" s="89">
        <v>41.6</v>
      </c>
      <c r="AA105" s="90">
        <f t="shared" si="85"/>
        <v>1248</v>
      </c>
    </row>
    <row r="106" spans="1:27" ht="27.75" customHeight="1">
      <c r="A106" s="57">
        <f t="shared" si="86"/>
        <v>61</v>
      </c>
      <c r="B106" s="47" t="s">
        <v>206</v>
      </c>
      <c r="C106" s="54" t="s">
        <v>207</v>
      </c>
      <c r="D106" s="47" t="s">
        <v>62</v>
      </c>
      <c r="E106" s="37">
        <v>20</v>
      </c>
      <c r="F106" s="38">
        <v>0</v>
      </c>
      <c r="G106" s="38">
        <v>0</v>
      </c>
      <c r="H106" s="31">
        <f t="shared" si="76"/>
        <v>20</v>
      </c>
      <c r="I106" s="68">
        <f t="shared" si="77"/>
        <v>478.40000000000003</v>
      </c>
      <c r="J106" s="30">
        <v>0</v>
      </c>
      <c r="K106" s="30">
        <v>0</v>
      </c>
      <c r="L106" s="30">
        <v>0</v>
      </c>
      <c r="M106" s="31">
        <f t="shared" si="78"/>
        <v>0</v>
      </c>
      <c r="N106" s="68">
        <f t="shared" si="79"/>
        <v>0</v>
      </c>
      <c r="O106" s="30">
        <v>0</v>
      </c>
      <c r="P106" s="30">
        <v>0</v>
      </c>
      <c r="Q106" s="30">
        <v>0</v>
      </c>
      <c r="R106" s="31">
        <f t="shared" si="80"/>
        <v>0</v>
      </c>
      <c r="S106" s="68">
        <f t="shared" si="81"/>
        <v>0</v>
      </c>
      <c r="T106" s="30">
        <v>0</v>
      </c>
      <c r="U106" s="30">
        <v>0</v>
      </c>
      <c r="V106" s="30">
        <v>0</v>
      </c>
      <c r="W106" s="31">
        <f t="shared" si="82"/>
        <v>0</v>
      </c>
      <c r="X106" s="68">
        <f t="shared" si="83"/>
        <v>0</v>
      </c>
      <c r="Y106" s="85">
        <f t="shared" si="84"/>
        <v>20</v>
      </c>
      <c r="Z106" s="89">
        <v>23.92</v>
      </c>
      <c r="AA106" s="90">
        <f t="shared" si="85"/>
        <v>478.40000000000003</v>
      </c>
    </row>
    <row r="107" spans="1:27" ht="27.75" customHeight="1">
      <c r="A107" s="57">
        <f t="shared" si="86"/>
        <v>62</v>
      </c>
      <c r="B107" s="47" t="s">
        <v>208</v>
      </c>
      <c r="C107" s="54" t="s">
        <v>209</v>
      </c>
      <c r="D107" s="47" t="s">
        <v>119</v>
      </c>
      <c r="E107" s="37">
        <v>10</v>
      </c>
      <c r="F107" s="38">
        <v>0</v>
      </c>
      <c r="G107" s="38">
        <v>0</v>
      </c>
      <c r="H107" s="31">
        <f t="shared" si="76"/>
        <v>10</v>
      </c>
      <c r="I107" s="68">
        <f t="shared" si="77"/>
        <v>83</v>
      </c>
      <c r="J107" s="30">
        <v>0</v>
      </c>
      <c r="K107" s="30">
        <v>0</v>
      </c>
      <c r="L107" s="30">
        <v>0</v>
      </c>
      <c r="M107" s="31">
        <f t="shared" si="78"/>
        <v>0</v>
      </c>
      <c r="N107" s="68">
        <f t="shared" si="79"/>
        <v>0</v>
      </c>
      <c r="O107" s="30">
        <v>0</v>
      </c>
      <c r="P107" s="30">
        <v>0</v>
      </c>
      <c r="Q107" s="30">
        <v>0</v>
      </c>
      <c r="R107" s="31">
        <f t="shared" si="80"/>
        <v>0</v>
      </c>
      <c r="S107" s="68">
        <f t="shared" si="81"/>
        <v>0</v>
      </c>
      <c r="T107" s="30">
        <v>0</v>
      </c>
      <c r="U107" s="30">
        <v>0</v>
      </c>
      <c r="V107" s="30">
        <v>0</v>
      </c>
      <c r="W107" s="31">
        <f t="shared" si="82"/>
        <v>0</v>
      </c>
      <c r="X107" s="68">
        <f t="shared" si="83"/>
        <v>0</v>
      </c>
      <c r="Y107" s="85">
        <f t="shared" si="84"/>
        <v>10</v>
      </c>
      <c r="Z107" s="89">
        <v>8.3000000000000007</v>
      </c>
      <c r="AA107" s="90">
        <f t="shared" si="85"/>
        <v>83</v>
      </c>
    </row>
    <row r="108" spans="1:27" ht="27.75" customHeight="1">
      <c r="A108" s="39">
        <f t="shared" si="86"/>
        <v>63</v>
      </c>
      <c r="B108" s="47" t="s">
        <v>210</v>
      </c>
      <c r="C108" s="54" t="s">
        <v>211</v>
      </c>
      <c r="D108" s="47" t="s">
        <v>94</v>
      </c>
      <c r="E108" s="37">
        <v>20</v>
      </c>
      <c r="F108" s="38">
        <v>0</v>
      </c>
      <c r="G108" s="38">
        <v>0</v>
      </c>
      <c r="H108" s="31">
        <f t="shared" si="76"/>
        <v>20</v>
      </c>
      <c r="I108" s="68">
        <f t="shared" si="77"/>
        <v>1081.5999999999999</v>
      </c>
      <c r="J108" s="30">
        <v>0</v>
      </c>
      <c r="K108" s="30">
        <v>0</v>
      </c>
      <c r="L108" s="30">
        <v>0</v>
      </c>
      <c r="M108" s="31">
        <f t="shared" si="78"/>
        <v>0</v>
      </c>
      <c r="N108" s="68">
        <f t="shared" si="79"/>
        <v>0</v>
      </c>
      <c r="O108" s="30">
        <v>0</v>
      </c>
      <c r="P108" s="30">
        <v>0</v>
      </c>
      <c r="Q108" s="30">
        <v>0</v>
      </c>
      <c r="R108" s="31">
        <f t="shared" si="80"/>
        <v>0</v>
      </c>
      <c r="S108" s="68">
        <f t="shared" si="81"/>
        <v>0</v>
      </c>
      <c r="T108" s="30">
        <v>0</v>
      </c>
      <c r="U108" s="30">
        <v>0</v>
      </c>
      <c r="V108" s="30">
        <v>0</v>
      </c>
      <c r="W108" s="31">
        <f t="shared" si="82"/>
        <v>0</v>
      </c>
      <c r="X108" s="68">
        <f t="shared" si="83"/>
        <v>0</v>
      </c>
      <c r="Y108" s="85">
        <f t="shared" si="84"/>
        <v>20</v>
      </c>
      <c r="Z108" s="89">
        <v>54.08</v>
      </c>
      <c r="AA108" s="90">
        <f t="shared" si="85"/>
        <v>1081.5999999999999</v>
      </c>
    </row>
    <row r="109" spans="1:27" ht="27.75" customHeight="1">
      <c r="A109" s="57">
        <f t="shared" si="86"/>
        <v>64</v>
      </c>
      <c r="B109" s="47" t="s">
        <v>212</v>
      </c>
      <c r="C109" s="54" t="s">
        <v>213</v>
      </c>
      <c r="D109" s="47" t="s">
        <v>62</v>
      </c>
      <c r="E109" s="37">
        <v>30</v>
      </c>
      <c r="F109" s="38">
        <v>0</v>
      </c>
      <c r="G109" s="38">
        <v>0</v>
      </c>
      <c r="H109" s="31">
        <f t="shared" si="76"/>
        <v>30</v>
      </c>
      <c r="I109" s="68">
        <f t="shared" si="77"/>
        <v>3868.8</v>
      </c>
      <c r="J109" s="30">
        <v>30</v>
      </c>
      <c r="K109" s="30">
        <v>0</v>
      </c>
      <c r="L109" s="30">
        <v>0</v>
      </c>
      <c r="M109" s="31">
        <f t="shared" si="78"/>
        <v>30</v>
      </c>
      <c r="N109" s="68">
        <f t="shared" si="79"/>
        <v>3868.8</v>
      </c>
      <c r="O109" s="30">
        <v>20</v>
      </c>
      <c r="P109" s="30">
        <v>0</v>
      </c>
      <c r="Q109" s="30">
        <v>0</v>
      </c>
      <c r="R109" s="31">
        <f t="shared" si="80"/>
        <v>20</v>
      </c>
      <c r="S109" s="68">
        <f t="shared" si="81"/>
        <v>2579.2000000000003</v>
      </c>
      <c r="T109" s="30">
        <v>0</v>
      </c>
      <c r="U109" s="30">
        <v>0</v>
      </c>
      <c r="V109" s="30">
        <v>0</v>
      </c>
      <c r="W109" s="31">
        <f t="shared" si="82"/>
        <v>0</v>
      </c>
      <c r="X109" s="68">
        <f t="shared" si="83"/>
        <v>0</v>
      </c>
      <c r="Y109" s="85">
        <f t="shared" si="84"/>
        <v>80</v>
      </c>
      <c r="Z109" s="89">
        <v>128.96</v>
      </c>
      <c r="AA109" s="90">
        <f t="shared" si="85"/>
        <v>10316.800000000001</v>
      </c>
    </row>
    <row r="110" spans="1:27" ht="27.75" customHeight="1">
      <c r="A110" s="57">
        <f t="shared" si="86"/>
        <v>65</v>
      </c>
      <c r="B110" s="47" t="s">
        <v>214</v>
      </c>
      <c r="C110" s="54" t="s">
        <v>215</v>
      </c>
      <c r="D110" s="47" t="s">
        <v>119</v>
      </c>
      <c r="E110" s="37">
        <v>20</v>
      </c>
      <c r="F110" s="38">
        <v>0</v>
      </c>
      <c r="G110" s="38">
        <v>0</v>
      </c>
      <c r="H110" s="31">
        <f t="shared" si="76"/>
        <v>20</v>
      </c>
      <c r="I110" s="68">
        <f t="shared" si="77"/>
        <v>496.59999999999997</v>
      </c>
      <c r="J110" s="30">
        <v>0</v>
      </c>
      <c r="K110" s="30">
        <v>0</v>
      </c>
      <c r="L110" s="30">
        <v>0</v>
      </c>
      <c r="M110" s="31">
        <f t="shared" si="78"/>
        <v>0</v>
      </c>
      <c r="N110" s="68">
        <f t="shared" si="79"/>
        <v>0</v>
      </c>
      <c r="O110" s="30">
        <v>0</v>
      </c>
      <c r="P110" s="30">
        <v>0</v>
      </c>
      <c r="Q110" s="30">
        <v>0</v>
      </c>
      <c r="R110" s="31">
        <f t="shared" si="80"/>
        <v>0</v>
      </c>
      <c r="S110" s="68">
        <f t="shared" si="81"/>
        <v>0</v>
      </c>
      <c r="T110" s="30">
        <v>0</v>
      </c>
      <c r="U110" s="30">
        <v>0</v>
      </c>
      <c r="V110" s="30">
        <v>0</v>
      </c>
      <c r="W110" s="31">
        <f t="shared" si="82"/>
        <v>0</v>
      </c>
      <c r="X110" s="68">
        <f t="shared" si="83"/>
        <v>0</v>
      </c>
      <c r="Y110" s="85">
        <f t="shared" si="84"/>
        <v>20</v>
      </c>
      <c r="Z110" s="89">
        <v>24.83</v>
      </c>
      <c r="AA110" s="90">
        <f t="shared" si="85"/>
        <v>496.59999999999997</v>
      </c>
    </row>
    <row r="111" spans="1:27" ht="27.75" customHeight="1">
      <c r="A111" s="57">
        <f t="shared" si="86"/>
        <v>66</v>
      </c>
      <c r="B111" s="47" t="s">
        <v>216</v>
      </c>
      <c r="C111" s="54" t="s">
        <v>217</v>
      </c>
      <c r="D111" s="47" t="s">
        <v>72</v>
      </c>
      <c r="E111" s="37">
        <v>10</v>
      </c>
      <c r="F111" s="38">
        <v>0</v>
      </c>
      <c r="G111" s="38">
        <v>0</v>
      </c>
      <c r="H111" s="31">
        <f t="shared" si="76"/>
        <v>10</v>
      </c>
      <c r="I111" s="68">
        <f t="shared" si="77"/>
        <v>1312.5</v>
      </c>
      <c r="J111" s="30">
        <v>0</v>
      </c>
      <c r="K111" s="30">
        <v>0</v>
      </c>
      <c r="L111" s="30">
        <v>0</v>
      </c>
      <c r="M111" s="31">
        <f t="shared" si="78"/>
        <v>0</v>
      </c>
      <c r="N111" s="68">
        <f t="shared" si="79"/>
        <v>0</v>
      </c>
      <c r="O111" s="30">
        <v>0</v>
      </c>
      <c r="P111" s="30">
        <v>0</v>
      </c>
      <c r="Q111" s="30">
        <v>0</v>
      </c>
      <c r="R111" s="31">
        <f t="shared" si="80"/>
        <v>0</v>
      </c>
      <c r="S111" s="68">
        <f t="shared" si="81"/>
        <v>0</v>
      </c>
      <c r="T111" s="30">
        <v>0</v>
      </c>
      <c r="U111" s="30">
        <v>0</v>
      </c>
      <c r="V111" s="30">
        <v>0</v>
      </c>
      <c r="W111" s="31">
        <f t="shared" si="82"/>
        <v>0</v>
      </c>
      <c r="X111" s="68">
        <f t="shared" si="83"/>
        <v>0</v>
      </c>
      <c r="Y111" s="85">
        <f t="shared" si="84"/>
        <v>10</v>
      </c>
      <c r="Z111" s="89">
        <v>131.25</v>
      </c>
      <c r="AA111" s="90">
        <f t="shared" si="85"/>
        <v>1312.5</v>
      </c>
    </row>
    <row r="112" spans="1:27" ht="27.75" customHeight="1">
      <c r="A112" s="57">
        <f t="shared" si="86"/>
        <v>67</v>
      </c>
      <c r="B112" s="47" t="s">
        <v>218</v>
      </c>
      <c r="C112" s="54" t="s">
        <v>219</v>
      </c>
      <c r="D112" s="47" t="s">
        <v>66</v>
      </c>
      <c r="E112" s="37">
        <v>30</v>
      </c>
      <c r="F112" s="38">
        <v>0</v>
      </c>
      <c r="G112" s="38">
        <v>0</v>
      </c>
      <c r="H112" s="31">
        <f t="shared" si="76"/>
        <v>30</v>
      </c>
      <c r="I112" s="68">
        <f t="shared" si="77"/>
        <v>3088.7999999999997</v>
      </c>
      <c r="J112" s="30">
        <v>10</v>
      </c>
      <c r="K112" s="30">
        <v>0</v>
      </c>
      <c r="L112" s="30">
        <v>0</v>
      </c>
      <c r="M112" s="31">
        <f t="shared" si="78"/>
        <v>10</v>
      </c>
      <c r="N112" s="68">
        <f t="shared" si="79"/>
        <v>1029.5999999999999</v>
      </c>
      <c r="O112" s="30">
        <v>5</v>
      </c>
      <c r="P112" s="30">
        <v>0</v>
      </c>
      <c r="Q112" s="30">
        <v>0</v>
      </c>
      <c r="R112" s="31">
        <f t="shared" si="80"/>
        <v>5</v>
      </c>
      <c r="S112" s="68">
        <f t="shared" si="81"/>
        <v>514.79999999999995</v>
      </c>
      <c r="T112" s="30">
        <v>0</v>
      </c>
      <c r="U112" s="30">
        <v>0</v>
      </c>
      <c r="V112" s="30">
        <v>0</v>
      </c>
      <c r="W112" s="31">
        <f t="shared" si="82"/>
        <v>0</v>
      </c>
      <c r="X112" s="68">
        <f t="shared" si="83"/>
        <v>0</v>
      </c>
      <c r="Y112" s="85">
        <f t="shared" si="84"/>
        <v>45</v>
      </c>
      <c r="Z112" s="89">
        <v>102.96</v>
      </c>
      <c r="AA112" s="90">
        <f t="shared" si="85"/>
        <v>4633.2</v>
      </c>
    </row>
    <row r="113" spans="1:27" ht="27.75" customHeight="1">
      <c r="A113" s="39">
        <f t="shared" si="86"/>
        <v>68</v>
      </c>
      <c r="B113" s="47" t="s">
        <v>220</v>
      </c>
      <c r="C113" s="54" t="s">
        <v>221</v>
      </c>
      <c r="D113" s="47" t="s">
        <v>62</v>
      </c>
      <c r="E113" s="37">
        <v>0</v>
      </c>
      <c r="F113" s="38">
        <v>0</v>
      </c>
      <c r="G113" s="38">
        <v>0</v>
      </c>
      <c r="H113" s="31">
        <f t="shared" si="76"/>
        <v>0</v>
      </c>
      <c r="I113" s="68">
        <f t="shared" si="77"/>
        <v>0</v>
      </c>
      <c r="J113" s="30">
        <v>0</v>
      </c>
      <c r="K113" s="30">
        <v>0</v>
      </c>
      <c r="L113" s="30">
        <v>0</v>
      </c>
      <c r="M113" s="31">
        <f t="shared" si="78"/>
        <v>0</v>
      </c>
      <c r="N113" s="68">
        <f t="shared" si="79"/>
        <v>0</v>
      </c>
      <c r="O113" s="30">
        <v>0</v>
      </c>
      <c r="P113" s="30">
        <v>0</v>
      </c>
      <c r="Q113" s="30">
        <v>0</v>
      </c>
      <c r="R113" s="31">
        <f t="shared" si="80"/>
        <v>0</v>
      </c>
      <c r="S113" s="68">
        <f t="shared" si="81"/>
        <v>0</v>
      </c>
      <c r="T113" s="30">
        <v>0</v>
      </c>
      <c r="U113" s="30">
        <v>0</v>
      </c>
      <c r="V113" s="30">
        <v>0</v>
      </c>
      <c r="W113" s="31">
        <f t="shared" si="82"/>
        <v>0</v>
      </c>
      <c r="X113" s="68">
        <f t="shared" si="83"/>
        <v>0</v>
      </c>
      <c r="Y113" s="85">
        <f t="shared" si="84"/>
        <v>0</v>
      </c>
      <c r="Z113" s="89">
        <v>309.76</v>
      </c>
      <c r="AA113" s="90">
        <f t="shared" si="85"/>
        <v>0</v>
      </c>
    </row>
    <row r="114" spans="1:27" ht="27.75" customHeight="1">
      <c r="A114" s="39">
        <f t="shared" si="86"/>
        <v>69</v>
      </c>
      <c r="B114" s="47" t="s">
        <v>222</v>
      </c>
      <c r="C114" s="54" t="s">
        <v>223</v>
      </c>
      <c r="D114" s="40" t="s">
        <v>62</v>
      </c>
      <c r="E114" s="37">
        <v>20</v>
      </c>
      <c r="F114" s="38">
        <v>0</v>
      </c>
      <c r="G114" s="38">
        <v>0</v>
      </c>
      <c r="H114" s="31">
        <f t="shared" si="76"/>
        <v>20</v>
      </c>
      <c r="I114" s="68">
        <f t="shared" si="77"/>
        <v>2402.4</v>
      </c>
      <c r="J114" s="30">
        <v>0</v>
      </c>
      <c r="K114" s="30">
        <v>0</v>
      </c>
      <c r="L114" s="30">
        <v>0</v>
      </c>
      <c r="M114" s="31">
        <f t="shared" si="78"/>
        <v>0</v>
      </c>
      <c r="N114" s="68">
        <f t="shared" si="79"/>
        <v>0</v>
      </c>
      <c r="O114" s="30">
        <v>0</v>
      </c>
      <c r="P114" s="30">
        <v>0</v>
      </c>
      <c r="Q114" s="30">
        <v>0</v>
      </c>
      <c r="R114" s="31">
        <f t="shared" si="80"/>
        <v>0</v>
      </c>
      <c r="S114" s="68">
        <f t="shared" si="81"/>
        <v>0</v>
      </c>
      <c r="T114" s="30">
        <v>0</v>
      </c>
      <c r="U114" s="30">
        <v>0</v>
      </c>
      <c r="V114" s="30">
        <v>0</v>
      </c>
      <c r="W114" s="31">
        <f t="shared" si="82"/>
        <v>0</v>
      </c>
      <c r="X114" s="68">
        <f t="shared" si="83"/>
        <v>0</v>
      </c>
      <c r="Y114" s="85">
        <f t="shared" si="84"/>
        <v>20</v>
      </c>
      <c r="Z114" s="89">
        <v>120.12</v>
      </c>
      <c r="AA114" s="90">
        <f t="shared" si="85"/>
        <v>2402.4</v>
      </c>
    </row>
    <row r="115" spans="1:27" ht="27.75" customHeight="1">
      <c r="A115" s="39">
        <f t="shared" si="86"/>
        <v>70</v>
      </c>
      <c r="B115" s="47" t="s">
        <v>224</v>
      </c>
      <c r="C115" s="54" t="s">
        <v>225</v>
      </c>
      <c r="D115" s="47" t="s">
        <v>179</v>
      </c>
      <c r="E115" s="37">
        <v>2</v>
      </c>
      <c r="F115" s="38">
        <v>0</v>
      </c>
      <c r="G115" s="38">
        <v>0</v>
      </c>
      <c r="H115" s="31">
        <f t="shared" si="76"/>
        <v>2</v>
      </c>
      <c r="I115" s="68">
        <f t="shared" si="77"/>
        <v>4576</v>
      </c>
      <c r="J115" s="30">
        <v>0</v>
      </c>
      <c r="K115" s="30">
        <v>0</v>
      </c>
      <c r="L115" s="30">
        <v>0</v>
      </c>
      <c r="M115" s="31">
        <f t="shared" si="78"/>
        <v>0</v>
      </c>
      <c r="N115" s="68">
        <f t="shared" si="79"/>
        <v>0</v>
      </c>
      <c r="O115" s="30">
        <v>0</v>
      </c>
      <c r="P115" s="30">
        <v>0</v>
      </c>
      <c r="Q115" s="30">
        <v>0</v>
      </c>
      <c r="R115" s="31">
        <f t="shared" si="80"/>
        <v>0</v>
      </c>
      <c r="S115" s="68">
        <f t="shared" si="81"/>
        <v>0</v>
      </c>
      <c r="T115" s="30">
        <v>0</v>
      </c>
      <c r="U115" s="30">
        <v>0</v>
      </c>
      <c r="V115" s="30">
        <v>0</v>
      </c>
      <c r="W115" s="31">
        <f t="shared" si="82"/>
        <v>0</v>
      </c>
      <c r="X115" s="68">
        <f t="shared" si="83"/>
        <v>0</v>
      </c>
      <c r="Y115" s="85">
        <f t="shared" si="84"/>
        <v>2</v>
      </c>
      <c r="Z115" s="89">
        <v>2288</v>
      </c>
      <c r="AA115" s="90">
        <f t="shared" si="85"/>
        <v>4576</v>
      </c>
    </row>
    <row r="116" spans="1:27" ht="27.75" customHeight="1">
      <c r="A116" s="57">
        <f t="shared" si="86"/>
        <v>71</v>
      </c>
      <c r="B116" s="47" t="s">
        <v>226</v>
      </c>
      <c r="C116" s="54" t="s">
        <v>227</v>
      </c>
      <c r="D116" s="47" t="s">
        <v>119</v>
      </c>
      <c r="E116" s="37">
        <v>15</v>
      </c>
      <c r="F116" s="38">
        <v>0</v>
      </c>
      <c r="G116" s="38">
        <v>0</v>
      </c>
      <c r="H116" s="31">
        <f t="shared" si="76"/>
        <v>15</v>
      </c>
      <c r="I116" s="68">
        <f t="shared" si="77"/>
        <v>1872</v>
      </c>
      <c r="J116" s="30">
        <v>0</v>
      </c>
      <c r="K116" s="30">
        <v>0</v>
      </c>
      <c r="L116" s="30">
        <v>0</v>
      </c>
      <c r="M116" s="31">
        <f t="shared" si="78"/>
        <v>0</v>
      </c>
      <c r="N116" s="68">
        <f t="shared" si="79"/>
        <v>0</v>
      </c>
      <c r="O116" s="30">
        <v>0</v>
      </c>
      <c r="P116" s="30">
        <v>0</v>
      </c>
      <c r="Q116" s="30">
        <v>0</v>
      </c>
      <c r="R116" s="31">
        <f t="shared" si="80"/>
        <v>0</v>
      </c>
      <c r="S116" s="68">
        <f t="shared" si="81"/>
        <v>0</v>
      </c>
      <c r="T116" s="30">
        <v>0</v>
      </c>
      <c r="U116" s="30">
        <v>0</v>
      </c>
      <c r="V116" s="30">
        <v>0</v>
      </c>
      <c r="W116" s="31">
        <f t="shared" si="82"/>
        <v>0</v>
      </c>
      <c r="X116" s="68">
        <f t="shared" si="83"/>
        <v>0</v>
      </c>
      <c r="Y116" s="85">
        <f t="shared" si="84"/>
        <v>15</v>
      </c>
      <c r="Z116" s="89">
        <v>124.8</v>
      </c>
      <c r="AA116" s="90">
        <f t="shared" si="85"/>
        <v>1872</v>
      </c>
    </row>
    <row r="117" spans="1:27" ht="27.75" customHeight="1">
      <c r="A117" s="57">
        <f t="shared" si="86"/>
        <v>72</v>
      </c>
      <c r="B117" s="47" t="s">
        <v>228</v>
      </c>
      <c r="C117" s="54" t="s">
        <v>229</v>
      </c>
      <c r="D117" s="47" t="s">
        <v>119</v>
      </c>
      <c r="E117" s="37">
        <v>15</v>
      </c>
      <c r="F117" s="38">
        <v>0</v>
      </c>
      <c r="G117" s="38">
        <v>0</v>
      </c>
      <c r="H117" s="31">
        <f t="shared" si="76"/>
        <v>15</v>
      </c>
      <c r="I117" s="68">
        <f t="shared" si="77"/>
        <v>1856.4</v>
      </c>
      <c r="J117" s="30">
        <v>0</v>
      </c>
      <c r="K117" s="30">
        <v>0</v>
      </c>
      <c r="L117" s="30">
        <v>0</v>
      </c>
      <c r="M117" s="31">
        <f t="shared" si="78"/>
        <v>0</v>
      </c>
      <c r="N117" s="68">
        <f t="shared" si="79"/>
        <v>0</v>
      </c>
      <c r="O117" s="30">
        <v>0</v>
      </c>
      <c r="P117" s="30">
        <v>0</v>
      </c>
      <c r="Q117" s="30">
        <v>0</v>
      </c>
      <c r="R117" s="31">
        <f t="shared" si="80"/>
        <v>0</v>
      </c>
      <c r="S117" s="68">
        <f t="shared" si="81"/>
        <v>0</v>
      </c>
      <c r="T117" s="30">
        <v>0</v>
      </c>
      <c r="U117" s="30">
        <v>0</v>
      </c>
      <c r="V117" s="30">
        <v>0</v>
      </c>
      <c r="W117" s="31">
        <f t="shared" si="82"/>
        <v>0</v>
      </c>
      <c r="X117" s="68">
        <f t="shared" si="83"/>
        <v>0</v>
      </c>
      <c r="Y117" s="85">
        <f t="shared" si="84"/>
        <v>15</v>
      </c>
      <c r="Z117" s="89">
        <v>123.76</v>
      </c>
      <c r="AA117" s="90">
        <f t="shared" si="85"/>
        <v>1856.4</v>
      </c>
    </row>
    <row r="118" spans="1:27" ht="27.75" customHeight="1">
      <c r="A118" s="57">
        <f t="shared" si="86"/>
        <v>73</v>
      </c>
      <c r="B118" s="47" t="s">
        <v>230</v>
      </c>
      <c r="C118" s="54" t="s">
        <v>231</v>
      </c>
      <c r="D118" s="47" t="s">
        <v>109</v>
      </c>
      <c r="E118" s="37">
        <v>10</v>
      </c>
      <c r="F118" s="38">
        <v>0</v>
      </c>
      <c r="G118" s="38">
        <v>0</v>
      </c>
      <c r="H118" s="31">
        <f t="shared" si="76"/>
        <v>10</v>
      </c>
      <c r="I118" s="68">
        <f t="shared" si="77"/>
        <v>538.20000000000005</v>
      </c>
      <c r="J118" s="30">
        <v>10</v>
      </c>
      <c r="K118" s="30">
        <v>0</v>
      </c>
      <c r="L118" s="30">
        <v>0</v>
      </c>
      <c r="M118" s="31">
        <f t="shared" si="78"/>
        <v>10</v>
      </c>
      <c r="N118" s="68">
        <f t="shared" si="79"/>
        <v>538.20000000000005</v>
      </c>
      <c r="O118" s="30">
        <v>0</v>
      </c>
      <c r="P118" s="30">
        <v>0</v>
      </c>
      <c r="Q118" s="30">
        <v>0</v>
      </c>
      <c r="R118" s="31">
        <f t="shared" si="80"/>
        <v>0</v>
      </c>
      <c r="S118" s="68">
        <f t="shared" si="81"/>
        <v>0</v>
      </c>
      <c r="T118" s="30">
        <v>0</v>
      </c>
      <c r="U118" s="30">
        <v>0</v>
      </c>
      <c r="V118" s="30">
        <v>0</v>
      </c>
      <c r="W118" s="31">
        <f t="shared" si="82"/>
        <v>0</v>
      </c>
      <c r="X118" s="68">
        <f t="shared" si="83"/>
        <v>0</v>
      </c>
      <c r="Y118" s="85">
        <f t="shared" si="84"/>
        <v>20</v>
      </c>
      <c r="Z118" s="89">
        <v>53.82</v>
      </c>
      <c r="AA118" s="90">
        <f t="shared" si="85"/>
        <v>1076.4000000000001</v>
      </c>
    </row>
    <row r="119" spans="1:27" ht="27.75" customHeight="1">
      <c r="A119" s="57">
        <f t="shared" si="86"/>
        <v>74</v>
      </c>
      <c r="B119" s="47" t="s">
        <v>232</v>
      </c>
      <c r="C119" s="54" t="s">
        <v>233</v>
      </c>
      <c r="D119" s="47" t="s">
        <v>94</v>
      </c>
      <c r="E119" s="37">
        <v>10</v>
      </c>
      <c r="F119" s="38">
        <v>0</v>
      </c>
      <c r="G119" s="38">
        <v>0</v>
      </c>
      <c r="H119" s="31">
        <f t="shared" si="76"/>
        <v>10</v>
      </c>
      <c r="I119" s="68">
        <f t="shared" si="77"/>
        <v>1123.1999999999998</v>
      </c>
      <c r="J119" s="30">
        <v>5</v>
      </c>
      <c r="K119" s="30">
        <v>0</v>
      </c>
      <c r="L119" s="30">
        <v>0</v>
      </c>
      <c r="M119" s="31">
        <f t="shared" si="78"/>
        <v>5</v>
      </c>
      <c r="N119" s="68">
        <f t="shared" si="79"/>
        <v>561.59999999999991</v>
      </c>
      <c r="O119" s="30">
        <v>0</v>
      </c>
      <c r="P119" s="30">
        <v>0</v>
      </c>
      <c r="Q119" s="30">
        <v>0</v>
      </c>
      <c r="R119" s="31">
        <f t="shared" si="80"/>
        <v>0</v>
      </c>
      <c r="S119" s="68">
        <f t="shared" si="81"/>
        <v>0</v>
      </c>
      <c r="T119" s="30">
        <v>0</v>
      </c>
      <c r="U119" s="30">
        <v>0</v>
      </c>
      <c r="V119" s="30">
        <v>0</v>
      </c>
      <c r="W119" s="31">
        <f t="shared" si="82"/>
        <v>0</v>
      </c>
      <c r="X119" s="68">
        <f t="shared" si="83"/>
        <v>0</v>
      </c>
      <c r="Y119" s="85">
        <f t="shared" si="84"/>
        <v>15</v>
      </c>
      <c r="Z119" s="89">
        <v>112.32</v>
      </c>
      <c r="AA119" s="90">
        <f t="shared" si="85"/>
        <v>1684.8</v>
      </c>
    </row>
    <row r="120" spans="1:27" ht="27.75" customHeight="1">
      <c r="A120" s="57">
        <f t="shared" si="86"/>
        <v>75</v>
      </c>
      <c r="B120" s="47" t="s">
        <v>234</v>
      </c>
      <c r="C120" s="54" t="s">
        <v>235</v>
      </c>
      <c r="D120" s="47" t="s">
        <v>94</v>
      </c>
      <c r="E120" s="37">
        <v>15</v>
      </c>
      <c r="F120" s="38">
        <v>0</v>
      </c>
      <c r="G120" s="38">
        <v>0</v>
      </c>
      <c r="H120" s="31">
        <f t="shared" si="76"/>
        <v>15</v>
      </c>
      <c r="I120" s="68">
        <f t="shared" si="77"/>
        <v>2020.2</v>
      </c>
      <c r="J120" s="30">
        <v>15</v>
      </c>
      <c r="K120" s="30">
        <v>0</v>
      </c>
      <c r="L120" s="30">
        <v>0</v>
      </c>
      <c r="M120" s="31">
        <f t="shared" si="78"/>
        <v>15</v>
      </c>
      <c r="N120" s="68">
        <f t="shared" si="79"/>
        <v>2020.2</v>
      </c>
      <c r="O120" s="30">
        <v>0</v>
      </c>
      <c r="P120" s="30">
        <v>0</v>
      </c>
      <c r="Q120" s="30">
        <v>0</v>
      </c>
      <c r="R120" s="31">
        <f t="shared" si="80"/>
        <v>0</v>
      </c>
      <c r="S120" s="68">
        <f t="shared" si="81"/>
        <v>0</v>
      </c>
      <c r="T120" s="30">
        <v>0</v>
      </c>
      <c r="U120" s="30">
        <v>0</v>
      </c>
      <c r="V120" s="30">
        <v>0</v>
      </c>
      <c r="W120" s="31">
        <f t="shared" si="82"/>
        <v>0</v>
      </c>
      <c r="X120" s="68">
        <f t="shared" si="83"/>
        <v>0</v>
      </c>
      <c r="Y120" s="85">
        <f t="shared" si="84"/>
        <v>30</v>
      </c>
      <c r="Z120" s="89">
        <v>134.68</v>
      </c>
      <c r="AA120" s="90">
        <f t="shared" si="85"/>
        <v>4040.4</v>
      </c>
    </row>
    <row r="121" spans="1:27" ht="27.75" customHeight="1">
      <c r="A121" s="39">
        <f t="shared" si="86"/>
        <v>76</v>
      </c>
      <c r="B121" s="47" t="s">
        <v>236</v>
      </c>
      <c r="C121" s="54" t="s">
        <v>237</v>
      </c>
      <c r="D121" s="47" t="s">
        <v>119</v>
      </c>
      <c r="E121" s="37">
        <v>10</v>
      </c>
      <c r="F121" s="38">
        <v>0</v>
      </c>
      <c r="G121" s="38">
        <v>0</v>
      </c>
      <c r="H121" s="31">
        <f t="shared" si="76"/>
        <v>10</v>
      </c>
      <c r="I121" s="68">
        <f t="shared" si="77"/>
        <v>279.60000000000002</v>
      </c>
      <c r="J121" s="30">
        <v>0</v>
      </c>
      <c r="K121" s="30">
        <v>0</v>
      </c>
      <c r="L121" s="30">
        <v>0</v>
      </c>
      <c r="M121" s="31">
        <f t="shared" si="78"/>
        <v>0</v>
      </c>
      <c r="N121" s="68">
        <f t="shared" si="79"/>
        <v>0</v>
      </c>
      <c r="O121" s="30">
        <v>0</v>
      </c>
      <c r="P121" s="30">
        <v>0</v>
      </c>
      <c r="Q121" s="30">
        <v>0</v>
      </c>
      <c r="R121" s="31">
        <f t="shared" si="80"/>
        <v>0</v>
      </c>
      <c r="S121" s="68">
        <f t="shared" si="81"/>
        <v>0</v>
      </c>
      <c r="T121" s="30">
        <v>0</v>
      </c>
      <c r="U121" s="30">
        <v>0</v>
      </c>
      <c r="V121" s="30">
        <v>0</v>
      </c>
      <c r="W121" s="31">
        <f t="shared" si="82"/>
        <v>0</v>
      </c>
      <c r="X121" s="68">
        <f t="shared" si="83"/>
        <v>0</v>
      </c>
      <c r="Y121" s="85">
        <f t="shared" si="84"/>
        <v>10</v>
      </c>
      <c r="Z121" s="89">
        <v>27.96</v>
      </c>
      <c r="AA121" s="90">
        <f t="shared" si="85"/>
        <v>279.60000000000002</v>
      </c>
    </row>
    <row r="122" spans="1:27" s="1" customFormat="1" ht="30" customHeight="1">
      <c r="A122" s="24" t="s">
        <v>238</v>
      </c>
      <c r="B122" s="25"/>
      <c r="C122" s="26"/>
      <c r="D122" s="25"/>
      <c r="E122" s="27"/>
      <c r="F122" s="27"/>
      <c r="G122" s="27"/>
      <c r="H122" s="27"/>
      <c r="I122" s="67"/>
      <c r="J122" s="27"/>
      <c r="K122" s="27"/>
      <c r="L122" s="27"/>
      <c r="M122" s="27"/>
      <c r="N122" s="67"/>
      <c r="O122" s="27"/>
      <c r="P122" s="27"/>
      <c r="Q122" s="27"/>
      <c r="R122" s="27"/>
      <c r="S122" s="67"/>
      <c r="T122" s="27"/>
      <c r="U122" s="27"/>
      <c r="V122" s="27"/>
      <c r="W122" s="27"/>
      <c r="X122" s="67"/>
      <c r="Y122" s="67"/>
      <c r="Z122" s="80"/>
      <c r="AA122" s="81"/>
    </row>
    <row r="123" spans="1:27" ht="29.25" customHeight="1">
      <c r="A123" s="32">
        <v>77</v>
      </c>
      <c r="B123" s="43" t="s">
        <v>239</v>
      </c>
      <c r="C123" s="96" t="s">
        <v>240</v>
      </c>
      <c r="D123" s="43" t="s">
        <v>179</v>
      </c>
      <c r="E123" s="37">
        <v>1</v>
      </c>
      <c r="F123" s="38">
        <v>0</v>
      </c>
      <c r="G123" s="38">
        <v>0</v>
      </c>
      <c r="H123" s="31">
        <f t="shared" ref="H123:H133" si="87">E123+F123+G123</f>
        <v>1</v>
      </c>
      <c r="I123" s="68">
        <f t="shared" ref="I123:I133" si="88">H123*$Z123</f>
        <v>24793.599999999999</v>
      </c>
      <c r="J123" s="37">
        <v>1</v>
      </c>
      <c r="K123" s="38">
        <v>0</v>
      </c>
      <c r="L123" s="38">
        <v>0</v>
      </c>
      <c r="M123" s="31">
        <f t="shared" ref="M123:M133" si="89">J123+K123+L123</f>
        <v>1</v>
      </c>
      <c r="N123" s="68">
        <f t="shared" ref="N123:N133" si="90">M123*$Z123</f>
        <v>24793.599999999999</v>
      </c>
      <c r="O123" s="30">
        <v>0</v>
      </c>
      <c r="P123" s="30">
        <v>0</v>
      </c>
      <c r="Q123" s="30">
        <v>0</v>
      </c>
      <c r="R123" s="31">
        <f t="shared" ref="R123:R133" si="91">O123+P123+Q123</f>
        <v>0</v>
      </c>
      <c r="S123" s="68">
        <f t="shared" ref="S123:S133" si="92">R123*$Z123</f>
        <v>0</v>
      </c>
      <c r="T123" s="30">
        <v>0</v>
      </c>
      <c r="U123" s="30">
        <v>0</v>
      </c>
      <c r="V123" s="30">
        <v>0</v>
      </c>
      <c r="W123" s="31">
        <f t="shared" ref="W123:W133" si="93">T123+U123+V123</f>
        <v>0</v>
      </c>
      <c r="X123" s="68">
        <f t="shared" ref="X123:X133" si="94">W123*$Z123</f>
        <v>0</v>
      </c>
      <c r="Y123" s="68">
        <f t="shared" ref="Y123:Y133" si="95">H123+M123+R123+W123</f>
        <v>2</v>
      </c>
      <c r="Z123" s="68">
        <v>24793.599999999999</v>
      </c>
      <c r="AA123" s="83">
        <f t="shared" ref="AA123:AA133" si="96">Y123*Z123</f>
        <v>49587.199999999997</v>
      </c>
    </row>
    <row r="124" spans="1:27" ht="29.25" customHeight="1">
      <c r="A124" s="39">
        <f t="shared" ref="A124:A133" si="97">A123+1</f>
        <v>78</v>
      </c>
      <c r="B124" s="47" t="s">
        <v>241</v>
      </c>
      <c r="C124" s="54" t="s">
        <v>242</v>
      </c>
      <c r="D124" s="47" t="s">
        <v>179</v>
      </c>
      <c r="E124" s="52">
        <v>1</v>
      </c>
      <c r="F124" s="53">
        <v>0</v>
      </c>
      <c r="G124" s="53">
        <v>0</v>
      </c>
      <c r="H124" s="31">
        <f t="shared" si="87"/>
        <v>1</v>
      </c>
      <c r="I124" s="68">
        <f t="shared" si="88"/>
        <v>42390.400000000001</v>
      </c>
      <c r="J124" s="52">
        <v>1</v>
      </c>
      <c r="K124" s="53">
        <v>0</v>
      </c>
      <c r="L124" s="53">
        <v>0</v>
      </c>
      <c r="M124" s="31">
        <f t="shared" si="89"/>
        <v>1</v>
      </c>
      <c r="N124" s="68">
        <f t="shared" si="90"/>
        <v>42390.400000000001</v>
      </c>
      <c r="O124" s="30">
        <v>0</v>
      </c>
      <c r="P124" s="30">
        <v>0</v>
      </c>
      <c r="Q124" s="30">
        <v>0</v>
      </c>
      <c r="R124" s="31">
        <f t="shared" si="91"/>
        <v>0</v>
      </c>
      <c r="S124" s="68">
        <f t="shared" si="92"/>
        <v>0</v>
      </c>
      <c r="T124" s="30">
        <v>0</v>
      </c>
      <c r="U124" s="30">
        <v>0</v>
      </c>
      <c r="V124" s="30">
        <v>0</v>
      </c>
      <c r="W124" s="31">
        <f t="shared" si="93"/>
        <v>0</v>
      </c>
      <c r="X124" s="68">
        <f t="shared" si="94"/>
        <v>0</v>
      </c>
      <c r="Y124" s="85">
        <f t="shared" si="95"/>
        <v>2</v>
      </c>
      <c r="Z124" s="85">
        <v>42390.400000000001</v>
      </c>
      <c r="AA124" s="87">
        <f t="shared" si="96"/>
        <v>84780.800000000003</v>
      </c>
    </row>
    <row r="125" spans="1:27" ht="29.25" customHeight="1">
      <c r="A125" s="39">
        <f t="shared" si="97"/>
        <v>79</v>
      </c>
      <c r="B125" s="47" t="s">
        <v>243</v>
      </c>
      <c r="C125" s="54" t="s">
        <v>244</v>
      </c>
      <c r="D125" s="47" t="s">
        <v>179</v>
      </c>
      <c r="E125" s="37">
        <v>2</v>
      </c>
      <c r="F125" s="38">
        <v>0</v>
      </c>
      <c r="G125" s="38">
        <v>0</v>
      </c>
      <c r="H125" s="31">
        <f t="shared" si="87"/>
        <v>2</v>
      </c>
      <c r="I125" s="68">
        <f t="shared" si="88"/>
        <v>82784</v>
      </c>
      <c r="J125" s="37">
        <v>1</v>
      </c>
      <c r="K125" s="38">
        <v>0</v>
      </c>
      <c r="L125" s="38">
        <v>0</v>
      </c>
      <c r="M125" s="31">
        <f t="shared" si="89"/>
        <v>1</v>
      </c>
      <c r="N125" s="68">
        <f t="shared" si="90"/>
        <v>41392</v>
      </c>
      <c r="O125" s="30">
        <v>0</v>
      </c>
      <c r="P125" s="30">
        <v>0</v>
      </c>
      <c r="Q125" s="30">
        <v>0</v>
      </c>
      <c r="R125" s="31">
        <f t="shared" si="91"/>
        <v>0</v>
      </c>
      <c r="S125" s="68">
        <f t="shared" si="92"/>
        <v>0</v>
      </c>
      <c r="T125" s="30">
        <v>0</v>
      </c>
      <c r="U125" s="30">
        <v>0</v>
      </c>
      <c r="V125" s="30">
        <v>0</v>
      </c>
      <c r="W125" s="31">
        <f t="shared" si="93"/>
        <v>0</v>
      </c>
      <c r="X125" s="68">
        <f t="shared" si="94"/>
        <v>0</v>
      </c>
      <c r="Y125" s="85">
        <f t="shared" si="95"/>
        <v>3</v>
      </c>
      <c r="Z125" s="85">
        <v>41392</v>
      </c>
      <c r="AA125" s="87">
        <f t="shared" si="96"/>
        <v>124176</v>
      </c>
    </row>
    <row r="126" spans="1:27" ht="20.25" customHeight="1">
      <c r="A126" s="39">
        <f t="shared" si="97"/>
        <v>80</v>
      </c>
      <c r="B126" s="47" t="s">
        <v>245</v>
      </c>
      <c r="C126" s="54" t="s">
        <v>246</v>
      </c>
      <c r="D126" s="99" t="s">
        <v>119</v>
      </c>
      <c r="E126" s="37">
        <v>7</v>
      </c>
      <c r="F126" s="38">
        <v>0</v>
      </c>
      <c r="G126" s="38">
        <v>0</v>
      </c>
      <c r="H126" s="31">
        <f t="shared" si="87"/>
        <v>7</v>
      </c>
      <c r="I126" s="68">
        <f t="shared" si="88"/>
        <v>18191.88</v>
      </c>
      <c r="J126" s="37">
        <v>5</v>
      </c>
      <c r="K126" s="38">
        <v>0</v>
      </c>
      <c r="L126" s="38">
        <v>0</v>
      </c>
      <c r="M126" s="31">
        <f t="shared" si="89"/>
        <v>5</v>
      </c>
      <c r="N126" s="68">
        <f t="shared" si="90"/>
        <v>12994.2</v>
      </c>
      <c r="O126" s="30">
        <v>0</v>
      </c>
      <c r="P126" s="30">
        <v>0</v>
      </c>
      <c r="Q126" s="30">
        <v>0</v>
      </c>
      <c r="R126" s="31">
        <f t="shared" si="91"/>
        <v>0</v>
      </c>
      <c r="S126" s="68">
        <f t="shared" si="92"/>
        <v>0</v>
      </c>
      <c r="T126" s="30">
        <v>0</v>
      </c>
      <c r="U126" s="30">
        <v>0</v>
      </c>
      <c r="V126" s="30">
        <v>0</v>
      </c>
      <c r="W126" s="31">
        <f t="shared" si="93"/>
        <v>0</v>
      </c>
      <c r="X126" s="68">
        <f t="shared" si="94"/>
        <v>0</v>
      </c>
      <c r="Y126" s="85">
        <f t="shared" si="95"/>
        <v>12</v>
      </c>
      <c r="Z126" s="89">
        <v>2598.84</v>
      </c>
      <c r="AA126" s="87">
        <f t="shared" si="96"/>
        <v>31186.080000000002</v>
      </c>
    </row>
    <row r="127" spans="1:27" ht="31.5" customHeight="1">
      <c r="A127" s="39">
        <f t="shared" si="97"/>
        <v>81</v>
      </c>
      <c r="B127" s="47" t="s">
        <v>247</v>
      </c>
      <c r="C127" s="54" t="s">
        <v>248</v>
      </c>
      <c r="D127" s="47" t="s">
        <v>119</v>
      </c>
      <c r="E127" s="37">
        <v>12</v>
      </c>
      <c r="F127" s="38">
        <v>0</v>
      </c>
      <c r="G127" s="38">
        <v>0</v>
      </c>
      <c r="H127" s="31">
        <f t="shared" si="87"/>
        <v>12</v>
      </c>
      <c r="I127" s="68">
        <f t="shared" si="88"/>
        <v>2009.28</v>
      </c>
      <c r="J127" s="37">
        <v>12</v>
      </c>
      <c r="K127" s="38">
        <v>0</v>
      </c>
      <c r="L127" s="38">
        <v>0</v>
      </c>
      <c r="M127" s="31">
        <f t="shared" si="89"/>
        <v>12</v>
      </c>
      <c r="N127" s="68">
        <f t="shared" si="90"/>
        <v>2009.28</v>
      </c>
      <c r="O127" s="30">
        <v>0</v>
      </c>
      <c r="P127" s="30">
        <v>0</v>
      </c>
      <c r="Q127" s="30">
        <v>0</v>
      </c>
      <c r="R127" s="31">
        <f t="shared" si="91"/>
        <v>0</v>
      </c>
      <c r="S127" s="68">
        <f t="shared" si="92"/>
        <v>0</v>
      </c>
      <c r="T127" s="30">
        <v>0</v>
      </c>
      <c r="U127" s="30">
        <v>0</v>
      </c>
      <c r="V127" s="30">
        <v>0</v>
      </c>
      <c r="W127" s="31">
        <f t="shared" si="93"/>
        <v>0</v>
      </c>
      <c r="X127" s="68">
        <f t="shared" si="94"/>
        <v>0</v>
      </c>
      <c r="Y127" s="85">
        <f t="shared" si="95"/>
        <v>24</v>
      </c>
      <c r="Z127" s="89">
        <v>167.44</v>
      </c>
      <c r="AA127" s="87">
        <f t="shared" si="96"/>
        <v>4018.56</v>
      </c>
    </row>
    <row r="128" spans="1:27" ht="27.75" customHeight="1">
      <c r="A128" s="57">
        <f t="shared" si="97"/>
        <v>82</v>
      </c>
      <c r="B128" s="47" t="s">
        <v>249</v>
      </c>
      <c r="C128" s="54" t="s">
        <v>250</v>
      </c>
      <c r="D128" s="47" t="s">
        <v>179</v>
      </c>
      <c r="E128" s="37">
        <v>10</v>
      </c>
      <c r="F128" s="38">
        <v>0</v>
      </c>
      <c r="G128" s="38">
        <v>0</v>
      </c>
      <c r="H128" s="31">
        <f t="shared" si="87"/>
        <v>10</v>
      </c>
      <c r="I128" s="68">
        <f t="shared" si="88"/>
        <v>1113</v>
      </c>
      <c r="J128" s="37">
        <v>5</v>
      </c>
      <c r="K128" s="38">
        <v>0</v>
      </c>
      <c r="L128" s="38">
        <v>0</v>
      </c>
      <c r="M128" s="31">
        <f t="shared" si="89"/>
        <v>5</v>
      </c>
      <c r="N128" s="68">
        <f t="shared" si="90"/>
        <v>556.5</v>
      </c>
      <c r="O128" s="30">
        <v>0</v>
      </c>
      <c r="P128" s="30">
        <v>0</v>
      </c>
      <c r="Q128" s="30">
        <v>0</v>
      </c>
      <c r="R128" s="31">
        <f t="shared" si="91"/>
        <v>0</v>
      </c>
      <c r="S128" s="68">
        <f t="shared" si="92"/>
        <v>0</v>
      </c>
      <c r="T128" s="30">
        <v>0</v>
      </c>
      <c r="U128" s="30">
        <v>0</v>
      </c>
      <c r="V128" s="30">
        <v>0</v>
      </c>
      <c r="W128" s="31">
        <f t="shared" si="93"/>
        <v>0</v>
      </c>
      <c r="X128" s="68">
        <f t="shared" si="94"/>
        <v>0</v>
      </c>
      <c r="Y128" s="85">
        <f t="shared" si="95"/>
        <v>15</v>
      </c>
      <c r="Z128" s="89">
        <v>111.3</v>
      </c>
      <c r="AA128" s="87">
        <f t="shared" si="96"/>
        <v>1669.5</v>
      </c>
    </row>
    <row r="129" spans="1:27" ht="27.75" customHeight="1">
      <c r="A129" s="57">
        <f t="shared" si="97"/>
        <v>83</v>
      </c>
      <c r="B129" s="47" t="s">
        <v>251</v>
      </c>
      <c r="C129" s="54" t="s">
        <v>252</v>
      </c>
      <c r="D129" s="47" t="s">
        <v>179</v>
      </c>
      <c r="E129" s="37">
        <v>5</v>
      </c>
      <c r="F129" s="38">
        <v>0</v>
      </c>
      <c r="G129" s="38">
        <v>0</v>
      </c>
      <c r="H129" s="31">
        <f t="shared" si="87"/>
        <v>5</v>
      </c>
      <c r="I129" s="68">
        <f t="shared" si="88"/>
        <v>770</v>
      </c>
      <c r="J129" s="37">
        <v>5</v>
      </c>
      <c r="K129" s="38">
        <v>0</v>
      </c>
      <c r="L129" s="38">
        <v>0</v>
      </c>
      <c r="M129" s="31">
        <f t="shared" si="89"/>
        <v>5</v>
      </c>
      <c r="N129" s="68">
        <f t="shared" si="90"/>
        <v>770</v>
      </c>
      <c r="O129" s="30">
        <v>0</v>
      </c>
      <c r="P129" s="30">
        <v>0</v>
      </c>
      <c r="Q129" s="30">
        <v>0</v>
      </c>
      <c r="R129" s="31">
        <f t="shared" si="91"/>
        <v>0</v>
      </c>
      <c r="S129" s="68">
        <f t="shared" si="92"/>
        <v>0</v>
      </c>
      <c r="T129" s="30">
        <v>0</v>
      </c>
      <c r="U129" s="30">
        <v>0</v>
      </c>
      <c r="V129" s="30">
        <v>0</v>
      </c>
      <c r="W129" s="31">
        <f t="shared" si="93"/>
        <v>0</v>
      </c>
      <c r="X129" s="68">
        <f t="shared" si="94"/>
        <v>0</v>
      </c>
      <c r="Y129" s="85">
        <f t="shared" si="95"/>
        <v>10</v>
      </c>
      <c r="Z129" s="89">
        <v>154</v>
      </c>
      <c r="AA129" s="87">
        <f t="shared" si="96"/>
        <v>1540</v>
      </c>
    </row>
    <row r="130" spans="1:27" ht="27.75" customHeight="1">
      <c r="A130" s="39">
        <f t="shared" si="97"/>
        <v>84</v>
      </c>
      <c r="B130" s="47" t="s">
        <v>253</v>
      </c>
      <c r="C130" s="54" t="s">
        <v>254</v>
      </c>
      <c r="D130" s="47" t="s">
        <v>179</v>
      </c>
      <c r="E130" s="37">
        <v>0</v>
      </c>
      <c r="F130" s="38">
        <v>0</v>
      </c>
      <c r="G130" s="38">
        <v>0</v>
      </c>
      <c r="H130" s="31">
        <f t="shared" si="87"/>
        <v>0</v>
      </c>
      <c r="I130" s="68">
        <f t="shared" si="88"/>
        <v>0</v>
      </c>
      <c r="J130" s="37">
        <v>0</v>
      </c>
      <c r="K130" s="38">
        <v>0</v>
      </c>
      <c r="L130" s="38">
        <v>0</v>
      </c>
      <c r="M130" s="31">
        <f t="shared" si="89"/>
        <v>0</v>
      </c>
      <c r="N130" s="68">
        <f t="shared" si="90"/>
        <v>0</v>
      </c>
      <c r="O130" s="30">
        <v>0</v>
      </c>
      <c r="P130" s="30">
        <v>0</v>
      </c>
      <c r="Q130" s="30">
        <v>0</v>
      </c>
      <c r="R130" s="31">
        <f t="shared" si="91"/>
        <v>0</v>
      </c>
      <c r="S130" s="68">
        <f t="shared" si="92"/>
        <v>0</v>
      </c>
      <c r="T130" s="30">
        <v>0</v>
      </c>
      <c r="U130" s="30">
        <v>0</v>
      </c>
      <c r="V130" s="30">
        <v>0</v>
      </c>
      <c r="W130" s="31">
        <f t="shared" si="93"/>
        <v>0</v>
      </c>
      <c r="X130" s="68">
        <f t="shared" si="94"/>
        <v>0</v>
      </c>
      <c r="Y130" s="85">
        <f t="shared" si="95"/>
        <v>0</v>
      </c>
      <c r="Z130" s="89">
        <v>38100.97</v>
      </c>
      <c r="AA130" s="87">
        <f t="shared" si="96"/>
        <v>0</v>
      </c>
    </row>
    <row r="131" spans="1:27" ht="27.75" customHeight="1">
      <c r="A131" s="39">
        <f t="shared" si="97"/>
        <v>85</v>
      </c>
      <c r="B131" s="47" t="s">
        <v>255</v>
      </c>
      <c r="C131" s="54" t="s">
        <v>256</v>
      </c>
      <c r="D131" s="47" t="s">
        <v>179</v>
      </c>
      <c r="E131" s="37">
        <v>0</v>
      </c>
      <c r="F131" s="38">
        <v>0</v>
      </c>
      <c r="G131" s="38">
        <v>0</v>
      </c>
      <c r="H131" s="31">
        <f t="shared" si="87"/>
        <v>0</v>
      </c>
      <c r="I131" s="68">
        <f t="shared" si="88"/>
        <v>0</v>
      </c>
      <c r="J131" s="37">
        <v>0</v>
      </c>
      <c r="K131" s="38">
        <v>0</v>
      </c>
      <c r="L131" s="38">
        <v>0</v>
      </c>
      <c r="M131" s="31">
        <f t="shared" si="89"/>
        <v>0</v>
      </c>
      <c r="N131" s="68">
        <f t="shared" si="90"/>
        <v>0</v>
      </c>
      <c r="O131" s="30">
        <v>0</v>
      </c>
      <c r="P131" s="30">
        <v>0</v>
      </c>
      <c r="Q131" s="30">
        <v>0</v>
      </c>
      <c r="R131" s="31">
        <f t="shared" si="91"/>
        <v>0</v>
      </c>
      <c r="S131" s="68">
        <f t="shared" si="92"/>
        <v>0</v>
      </c>
      <c r="T131" s="30">
        <v>0</v>
      </c>
      <c r="U131" s="30">
        <v>0</v>
      </c>
      <c r="V131" s="30">
        <v>0</v>
      </c>
      <c r="W131" s="31">
        <f t="shared" si="93"/>
        <v>0</v>
      </c>
      <c r="X131" s="68">
        <f t="shared" si="94"/>
        <v>0</v>
      </c>
      <c r="Y131" s="85">
        <f t="shared" si="95"/>
        <v>0</v>
      </c>
      <c r="Z131" s="89">
        <v>9191.52</v>
      </c>
      <c r="AA131" s="87">
        <f t="shared" si="96"/>
        <v>0</v>
      </c>
    </row>
    <row r="132" spans="1:27" ht="27.75" customHeight="1">
      <c r="A132" s="39">
        <f t="shared" si="97"/>
        <v>86</v>
      </c>
      <c r="B132" s="47" t="s">
        <v>257</v>
      </c>
      <c r="C132" s="48" t="s">
        <v>258</v>
      </c>
      <c r="D132" s="51" t="s">
        <v>179</v>
      </c>
      <c r="E132" s="37">
        <v>2</v>
      </c>
      <c r="F132" s="38">
        <v>0</v>
      </c>
      <c r="G132" s="38">
        <v>0</v>
      </c>
      <c r="H132" s="31">
        <f t="shared" si="87"/>
        <v>2</v>
      </c>
      <c r="I132" s="68">
        <f t="shared" si="88"/>
        <v>1449.76</v>
      </c>
      <c r="J132" s="37">
        <v>2</v>
      </c>
      <c r="K132" s="38">
        <v>0</v>
      </c>
      <c r="L132" s="38">
        <v>0</v>
      </c>
      <c r="M132" s="31">
        <f t="shared" si="89"/>
        <v>2</v>
      </c>
      <c r="N132" s="68">
        <f t="shared" si="90"/>
        <v>1449.76</v>
      </c>
      <c r="O132" s="30">
        <v>0</v>
      </c>
      <c r="P132" s="30">
        <v>0</v>
      </c>
      <c r="Q132" s="30">
        <v>0</v>
      </c>
      <c r="R132" s="31">
        <f t="shared" si="91"/>
        <v>0</v>
      </c>
      <c r="S132" s="68">
        <f t="shared" si="92"/>
        <v>0</v>
      </c>
      <c r="T132" s="30">
        <v>0</v>
      </c>
      <c r="U132" s="30">
        <v>0</v>
      </c>
      <c r="V132" s="30">
        <v>0</v>
      </c>
      <c r="W132" s="31">
        <f t="shared" si="93"/>
        <v>0</v>
      </c>
      <c r="X132" s="68">
        <f t="shared" si="94"/>
        <v>0</v>
      </c>
      <c r="Y132" s="85">
        <f t="shared" si="95"/>
        <v>4</v>
      </c>
      <c r="Z132" s="89">
        <v>724.88</v>
      </c>
      <c r="AA132" s="87">
        <f t="shared" si="96"/>
        <v>2899.52</v>
      </c>
    </row>
    <row r="133" spans="1:27" ht="27.75" customHeight="1">
      <c r="A133" s="39">
        <f t="shared" si="97"/>
        <v>87</v>
      </c>
      <c r="B133" s="47" t="s">
        <v>259</v>
      </c>
      <c r="C133" s="48" t="s">
        <v>260</v>
      </c>
      <c r="D133" s="51" t="s">
        <v>179</v>
      </c>
      <c r="E133" s="37">
        <v>2</v>
      </c>
      <c r="F133" s="38">
        <v>0</v>
      </c>
      <c r="G133" s="38">
        <v>0</v>
      </c>
      <c r="H133" s="31">
        <f t="shared" si="87"/>
        <v>2</v>
      </c>
      <c r="I133" s="68">
        <f t="shared" si="88"/>
        <v>15798</v>
      </c>
      <c r="J133" s="37">
        <v>2</v>
      </c>
      <c r="K133" s="38">
        <v>0</v>
      </c>
      <c r="L133" s="38">
        <v>0</v>
      </c>
      <c r="M133" s="31">
        <f t="shared" si="89"/>
        <v>2</v>
      </c>
      <c r="N133" s="68">
        <f t="shared" si="90"/>
        <v>15798</v>
      </c>
      <c r="O133" s="30">
        <v>0</v>
      </c>
      <c r="P133" s="30">
        <v>0</v>
      </c>
      <c r="Q133" s="30">
        <v>0</v>
      </c>
      <c r="R133" s="31">
        <f t="shared" si="91"/>
        <v>0</v>
      </c>
      <c r="S133" s="68">
        <f t="shared" si="92"/>
        <v>0</v>
      </c>
      <c r="T133" s="30">
        <v>0</v>
      </c>
      <c r="U133" s="30">
        <v>0</v>
      </c>
      <c r="V133" s="30">
        <v>0</v>
      </c>
      <c r="W133" s="31">
        <f t="shared" si="93"/>
        <v>0</v>
      </c>
      <c r="X133" s="68">
        <f t="shared" si="94"/>
        <v>0</v>
      </c>
      <c r="Y133" s="85">
        <f t="shared" si="95"/>
        <v>4</v>
      </c>
      <c r="Z133" s="89">
        <v>7899</v>
      </c>
      <c r="AA133" s="87">
        <f t="shared" si="96"/>
        <v>31596</v>
      </c>
    </row>
    <row r="134" spans="1:27" s="1" customFormat="1" ht="30" customHeight="1">
      <c r="A134" s="24" t="s">
        <v>261</v>
      </c>
      <c r="B134" s="25"/>
      <c r="C134" s="26"/>
      <c r="D134" s="25"/>
      <c r="E134" s="27"/>
      <c r="F134" s="27"/>
      <c r="G134" s="27"/>
      <c r="H134" s="27"/>
      <c r="I134" s="67"/>
      <c r="J134" s="27"/>
      <c r="K134" s="27"/>
      <c r="L134" s="27"/>
      <c r="M134" s="27"/>
      <c r="N134" s="67"/>
      <c r="O134" s="27"/>
      <c r="P134" s="27"/>
      <c r="Q134" s="27"/>
      <c r="R134" s="27"/>
      <c r="S134" s="67"/>
      <c r="T134" s="27"/>
      <c r="U134" s="27"/>
      <c r="V134" s="27"/>
      <c r="W134" s="27"/>
      <c r="X134" s="67"/>
      <c r="Y134" s="67"/>
      <c r="Z134" s="80"/>
      <c r="AA134" s="81"/>
    </row>
    <row r="135" spans="1:27" ht="27.75" customHeight="1">
      <c r="A135" s="39">
        <f>A133+1</f>
        <v>88</v>
      </c>
      <c r="B135" s="43" t="s">
        <v>262</v>
      </c>
      <c r="C135" s="96" t="s">
        <v>263</v>
      </c>
      <c r="D135" s="43" t="s">
        <v>88</v>
      </c>
      <c r="E135" s="37">
        <v>2</v>
      </c>
      <c r="F135" s="38">
        <v>0</v>
      </c>
      <c r="G135" s="38">
        <v>0</v>
      </c>
      <c r="H135" s="31">
        <f t="shared" ref="H135:H190" si="98">E135+F135+G135</f>
        <v>2</v>
      </c>
      <c r="I135" s="68">
        <f t="shared" ref="I135:I190" si="99">H135*$Z135</f>
        <v>59.28</v>
      </c>
      <c r="J135" s="37">
        <v>2</v>
      </c>
      <c r="K135" s="38">
        <v>0</v>
      </c>
      <c r="L135" s="38">
        <v>0</v>
      </c>
      <c r="M135" s="31">
        <f t="shared" ref="M135:M190" si="100">J135+K135+L135</f>
        <v>2</v>
      </c>
      <c r="N135" s="68">
        <f t="shared" ref="N135:N190" si="101">M135*$Z135</f>
        <v>59.28</v>
      </c>
      <c r="O135" s="30">
        <v>0</v>
      </c>
      <c r="P135" s="30">
        <v>0</v>
      </c>
      <c r="Q135" s="30">
        <v>0</v>
      </c>
      <c r="R135" s="31">
        <f t="shared" ref="R135:R190" si="102">O135+P135+Q135</f>
        <v>0</v>
      </c>
      <c r="S135" s="68">
        <f t="shared" ref="S135:S190" si="103">R135*$Z135</f>
        <v>0</v>
      </c>
      <c r="T135" s="37">
        <v>0</v>
      </c>
      <c r="U135" s="38">
        <v>0</v>
      </c>
      <c r="V135" s="38">
        <v>0</v>
      </c>
      <c r="W135" s="31">
        <f t="shared" ref="W135:W190" si="104">T135+U135+V135</f>
        <v>0</v>
      </c>
      <c r="X135" s="68">
        <f t="shared" ref="X135:X190" si="105">W135*$Z135</f>
        <v>0</v>
      </c>
      <c r="Y135" s="68">
        <f t="shared" ref="Y135:Y190" si="106">H135+M135+R135+W135</f>
        <v>4</v>
      </c>
      <c r="Z135" s="82">
        <v>29.64</v>
      </c>
      <c r="AA135" s="83">
        <f t="shared" ref="AA135:AA190" si="107">Y135*Z135</f>
        <v>118.56</v>
      </c>
    </row>
    <row r="136" spans="1:27" ht="27.75" customHeight="1">
      <c r="A136" s="39">
        <f t="shared" ref="A136:A190" si="108">A135+1</f>
        <v>89</v>
      </c>
      <c r="B136" s="47" t="s">
        <v>264</v>
      </c>
      <c r="C136" s="54" t="s">
        <v>265</v>
      </c>
      <c r="D136" s="47" t="s">
        <v>88</v>
      </c>
      <c r="E136" s="37">
        <v>50</v>
      </c>
      <c r="F136" s="38">
        <v>0</v>
      </c>
      <c r="G136" s="38">
        <v>0</v>
      </c>
      <c r="H136" s="31">
        <f t="shared" si="98"/>
        <v>50</v>
      </c>
      <c r="I136" s="68">
        <f t="shared" si="99"/>
        <v>438</v>
      </c>
      <c r="J136" s="37">
        <v>50</v>
      </c>
      <c r="K136" s="38">
        <v>0</v>
      </c>
      <c r="L136" s="38">
        <v>0</v>
      </c>
      <c r="M136" s="31">
        <f t="shared" si="100"/>
        <v>50</v>
      </c>
      <c r="N136" s="68">
        <f t="shared" si="101"/>
        <v>438</v>
      </c>
      <c r="O136" s="30">
        <v>0</v>
      </c>
      <c r="P136" s="30">
        <v>0</v>
      </c>
      <c r="Q136" s="30">
        <v>0</v>
      </c>
      <c r="R136" s="31">
        <f t="shared" si="102"/>
        <v>0</v>
      </c>
      <c r="S136" s="68">
        <f t="shared" si="103"/>
        <v>0</v>
      </c>
      <c r="T136" s="37">
        <v>0</v>
      </c>
      <c r="U136" s="38">
        <v>0</v>
      </c>
      <c r="V136" s="38">
        <v>0</v>
      </c>
      <c r="W136" s="31">
        <f t="shared" si="104"/>
        <v>0</v>
      </c>
      <c r="X136" s="68">
        <f t="shared" si="105"/>
        <v>0</v>
      </c>
      <c r="Y136" s="85">
        <f t="shared" si="106"/>
        <v>100</v>
      </c>
      <c r="Z136" s="89">
        <v>8.76</v>
      </c>
      <c r="AA136" s="87">
        <f t="shared" si="107"/>
        <v>876</v>
      </c>
    </row>
    <row r="137" spans="1:27" ht="27.75" customHeight="1">
      <c r="A137" s="39">
        <f t="shared" si="108"/>
        <v>90</v>
      </c>
      <c r="B137" s="47" t="s">
        <v>266</v>
      </c>
      <c r="C137" s="54" t="s">
        <v>267</v>
      </c>
      <c r="D137" s="47" t="s">
        <v>88</v>
      </c>
      <c r="E137" s="37">
        <v>50</v>
      </c>
      <c r="F137" s="38">
        <v>0</v>
      </c>
      <c r="G137" s="38">
        <v>0</v>
      </c>
      <c r="H137" s="31">
        <f t="shared" si="98"/>
        <v>50</v>
      </c>
      <c r="I137" s="68">
        <f t="shared" si="99"/>
        <v>761</v>
      </c>
      <c r="J137" s="37">
        <v>50</v>
      </c>
      <c r="K137" s="38">
        <v>0</v>
      </c>
      <c r="L137" s="38">
        <v>0</v>
      </c>
      <c r="M137" s="31">
        <f t="shared" si="100"/>
        <v>50</v>
      </c>
      <c r="N137" s="68">
        <f t="shared" si="101"/>
        <v>761</v>
      </c>
      <c r="O137" s="30">
        <v>0</v>
      </c>
      <c r="P137" s="30">
        <v>0</v>
      </c>
      <c r="Q137" s="30">
        <v>0</v>
      </c>
      <c r="R137" s="31">
        <f t="shared" si="102"/>
        <v>0</v>
      </c>
      <c r="S137" s="68">
        <f t="shared" si="103"/>
        <v>0</v>
      </c>
      <c r="T137" s="37">
        <v>0</v>
      </c>
      <c r="U137" s="38">
        <v>0</v>
      </c>
      <c r="V137" s="38">
        <v>0</v>
      </c>
      <c r="W137" s="31">
        <f t="shared" si="104"/>
        <v>0</v>
      </c>
      <c r="X137" s="68">
        <f t="shared" si="105"/>
        <v>0</v>
      </c>
      <c r="Y137" s="85">
        <f t="shared" si="106"/>
        <v>100</v>
      </c>
      <c r="Z137" s="89">
        <v>15.22</v>
      </c>
      <c r="AA137" s="87">
        <f t="shared" si="107"/>
        <v>1522</v>
      </c>
    </row>
    <row r="138" spans="1:27" ht="27.75" customHeight="1">
      <c r="A138" s="57">
        <f t="shared" si="108"/>
        <v>91</v>
      </c>
      <c r="B138" s="47" t="s">
        <v>268</v>
      </c>
      <c r="C138" s="54" t="s">
        <v>269</v>
      </c>
      <c r="D138" s="47" t="s">
        <v>88</v>
      </c>
      <c r="E138" s="37">
        <v>20</v>
      </c>
      <c r="F138" s="38">
        <v>0</v>
      </c>
      <c r="G138" s="38">
        <v>0</v>
      </c>
      <c r="H138" s="31">
        <f t="shared" si="98"/>
        <v>20</v>
      </c>
      <c r="I138" s="68">
        <f t="shared" si="99"/>
        <v>447.2</v>
      </c>
      <c r="J138" s="37">
        <v>20</v>
      </c>
      <c r="K138" s="38">
        <v>0</v>
      </c>
      <c r="L138" s="38">
        <v>0</v>
      </c>
      <c r="M138" s="31">
        <f t="shared" si="100"/>
        <v>20</v>
      </c>
      <c r="N138" s="68">
        <f t="shared" si="101"/>
        <v>447.2</v>
      </c>
      <c r="O138" s="30">
        <v>0</v>
      </c>
      <c r="P138" s="30">
        <v>0</v>
      </c>
      <c r="Q138" s="30">
        <v>0</v>
      </c>
      <c r="R138" s="31">
        <f t="shared" si="102"/>
        <v>0</v>
      </c>
      <c r="S138" s="68">
        <f t="shared" si="103"/>
        <v>0</v>
      </c>
      <c r="T138" s="37">
        <v>0</v>
      </c>
      <c r="U138" s="38">
        <v>0</v>
      </c>
      <c r="V138" s="38">
        <v>0</v>
      </c>
      <c r="W138" s="31">
        <f t="shared" si="104"/>
        <v>0</v>
      </c>
      <c r="X138" s="68">
        <f t="shared" si="105"/>
        <v>0</v>
      </c>
      <c r="Y138" s="85">
        <f t="shared" si="106"/>
        <v>40</v>
      </c>
      <c r="Z138" s="89">
        <v>22.36</v>
      </c>
      <c r="AA138" s="87">
        <f t="shared" si="107"/>
        <v>894.4</v>
      </c>
    </row>
    <row r="139" spans="1:27" ht="27.75" customHeight="1">
      <c r="A139" s="57">
        <f t="shared" si="108"/>
        <v>92</v>
      </c>
      <c r="B139" s="47" t="s">
        <v>270</v>
      </c>
      <c r="C139" s="54" t="s">
        <v>271</v>
      </c>
      <c r="D139" s="47" t="s">
        <v>88</v>
      </c>
      <c r="E139" s="37">
        <v>20</v>
      </c>
      <c r="F139" s="38">
        <v>0</v>
      </c>
      <c r="G139" s="38">
        <v>0</v>
      </c>
      <c r="H139" s="31">
        <f t="shared" si="98"/>
        <v>20</v>
      </c>
      <c r="I139" s="68">
        <f t="shared" si="99"/>
        <v>1092</v>
      </c>
      <c r="J139" s="37">
        <v>20</v>
      </c>
      <c r="K139" s="38">
        <v>0</v>
      </c>
      <c r="L139" s="38">
        <v>0</v>
      </c>
      <c r="M139" s="31">
        <f t="shared" si="100"/>
        <v>20</v>
      </c>
      <c r="N139" s="68">
        <f t="shared" si="101"/>
        <v>1092</v>
      </c>
      <c r="O139" s="30">
        <v>0</v>
      </c>
      <c r="P139" s="30">
        <v>0</v>
      </c>
      <c r="Q139" s="30">
        <v>0</v>
      </c>
      <c r="R139" s="31">
        <f t="shared" si="102"/>
        <v>0</v>
      </c>
      <c r="S139" s="68">
        <f t="shared" si="103"/>
        <v>0</v>
      </c>
      <c r="T139" s="37">
        <v>0</v>
      </c>
      <c r="U139" s="38">
        <v>0</v>
      </c>
      <c r="V139" s="38">
        <v>0</v>
      </c>
      <c r="W139" s="31">
        <f t="shared" si="104"/>
        <v>0</v>
      </c>
      <c r="X139" s="68">
        <f t="shared" si="105"/>
        <v>0</v>
      </c>
      <c r="Y139" s="85">
        <f t="shared" si="106"/>
        <v>40</v>
      </c>
      <c r="Z139" s="89">
        <v>54.6</v>
      </c>
      <c r="AA139" s="87">
        <f t="shared" si="107"/>
        <v>2184</v>
      </c>
    </row>
    <row r="140" spans="1:27" ht="27.75" customHeight="1">
      <c r="A140" s="39">
        <f t="shared" si="108"/>
        <v>93</v>
      </c>
      <c r="B140" s="47" t="s">
        <v>272</v>
      </c>
      <c r="C140" s="54" t="s">
        <v>273</v>
      </c>
      <c r="D140" s="47" t="s">
        <v>119</v>
      </c>
      <c r="E140" s="37">
        <v>50</v>
      </c>
      <c r="F140" s="38">
        <v>0</v>
      </c>
      <c r="G140" s="38">
        <v>0</v>
      </c>
      <c r="H140" s="31">
        <f t="shared" si="98"/>
        <v>50</v>
      </c>
      <c r="I140" s="68">
        <f t="shared" si="99"/>
        <v>584</v>
      </c>
      <c r="J140" s="37">
        <v>50</v>
      </c>
      <c r="K140" s="38">
        <v>0</v>
      </c>
      <c r="L140" s="38">
        <v>0</v>
      </c>
      <c r="M140" s="31">
        <f t="shared" si="100"/>
        <v>50</v>
      </c>
      <c r="N140" s="68">
        <f t="shared" si="101"/>
        <v>584</v>
      </c>
      <c r="O140" s="30">
        <v>0</v>
      </c>
      <c r="P140" s="30">
        <v>0</v>
      </c>
      <c r="Q140" s="30">
        <v>0</v>
      </c>
      <c r="R140" s="31">
        <f t="shared" si="102"/>
        <v>0</v>
      </c>
      <c r="S140" s="68">
        <f t="shared" si="103"/>
        <v>0</v>
      </c>
      <c r="T140" s="37">
        <v>0</v>
      </c>
      <c r="U140" s="38">
        <v>0</v>
      </c>
      <c r="V140" s="38">
        <v>0</v>
      </c>
      <c r="W140" s="31">
        <f t="shared" si="104"/>
        <v>0</v>
      </c>
      <c r="X140" s="68">
        <f t="shared" si="105"/>
        <v>0</v>
      </c>
      <c r="Y140" s="85">
        <f t="shared" si="106"/>
        <v>100</v>
      </c>
      <c r="Z140" s="89">
        <v>11.68</v>
      </c>
      <c r="AA140" s="87">
        <f t="shared" si="107"/>
        <v>1168</v>
      </c>
    </row>
    <row r="141" spans="1:27" ht="27.75" customHeight="1">
      <c r="A141" s="39">
        <f t="shared" si="108"/>
        <v>94</v>
      </c>
      <c r="B141" s="47" t="s">
        <v>274</v>
      </c>
      <c r="C141" s="54" t="s">
        <v>275</v>
      </c>
      <c r="D141" s="47" t="s">
        <v>119</v>
      </c>
      <c r="E141" s="37">
        <v>10</v>
      </c>
      <c r="F141" s="38">
        <v>0</v>
      </c>
      <c r="G141" s="38">
        <v>0</v>
      </c>
      <c r="H141" s="31">
        <f t="shared" si="98"/>
        <v>10</v>
      </c>
      <c r="I141" s="68">
        <f t="shared" si="99"/>
        <v>772</v>
      </c>
      <c r="J141" s="37">
        <v>10</v>
      </c>
      <c r="K141" s="38">
        <v>0</v>
      </c>
      <c r="L141" s="38">
        <v>0</v>
      </c>
      <c r="M141" s="31">
        <f t="shared" si="100"/>
        <v>10</v>
      </c>
      <c r="N141" s="68">
        <f t="shared" si="101"/>
        <v>772</v>
      </c>
      <c r="O141" s="30">
        <v>0</v>
      </c>
      <c r="P141" s="30">
        <v>0</v>
      </c>
      <c r="Q141" s="30">
        <v>0</v>
      </c>
      <c r="R141" s="31">
        <f t="shared" si="102"/>
        <v>0</v>
      </c>
      <c r="S141" s="68">
        <f t="shared" si="103"/>
        <v>0</v>
      </c>
      <c r="T141" s="37">
        <v>0</v>
      </c>
      <c r="U141" s="38">
        <v>0</v>
      </c>
      <c r="V141" s="38">
        <v>0</v>
      </c>
      <c r="W141" s="31">
        <f t="shared" si="104"/>
        <v>0</v>
      </c>
      <c r="X141" s="68">
        <f t="shared" si="105"/>
        <v>0</v>
      </c>
      <c r="Y141" s="85">
        <f t="shared" si="106"/>
        <v>20</v>
      </c>
      <c r="Z141" s="89">
        <v>77.2</v>
      </c>
      <c r="AA141" s="87">
        <f t="shared" si="107"/>
        <v>1544</v>
      </c>
    </row>
    <row r="142" spans="1:27" ht="27.75" customHeight="1">
      <c r="A142" s="39">
        <f t="shared" si="108"/>
        <v>95</v>
      </c>
      <c r="B142" s="47" t="s">
        <v>276</v>
      </c>
      <c r="C142" s="54" t="s">
        <v>277</v>
      </c>
      <c r="D142" s="47" t="s">
        <v>119</v>
      </c>
      <c r="E142" s="37">
        <v>10</v>
      </c>
      <c r="F142" s="38">
        <v>0</v>
      </c>
      <c r="G142" s="38">
        <v>0</v>
      </c>
      <c r="H142" s="31">
        <f t="shared" si="98"/>
        <v>10</v>
      </c>
      <c r="I142" s="68">
        <f t="shared" si="99"/>
        <v>686.4</v>
      </c>
      <c r="J142" s="37">
        <v>10</v>
      </c>
      <c r="K142" s="38">
        <v>0</v>
      </c>
      <c r="L142" s="38">
        <v>0</v>
      </c>
      <c r="M142" s="31">
        <f t="shared" si="100"/>
        <v>10</v>
      </c>
      <c r="N142" s="68">
        <f t="shared" si="101"/>
        <v>686.4</v>
      </c>
      <c r="O142" s="30">
        <v>0</v>
      </c>
      <c r="P142" s="30">
        <v>0</v>
      </c>
      <c r="Q142" s="30">
        <v>0</v>
      </c>
      <c r="R142" s="31">
        <f t="shared" si="102"/>
        <v>0</v>
      </c>
      <c r="S142" s="68">
        <f t="shared" si="103"/>
        <v>0</v>
      </c>
      <c r="T142" s="37">
        <v>0</v>
      </c>
      <c r="U142" s="38">
        <v>0</v>
      </c>
      <c r="V142" s="38">
        <v>0</v>
      </c>
      <c r="W142" s="31">
        <f t="shared" si="104"/>
        <v>0</v>
      </c>
      <c r="X142" s="68">
        <f t="shared" si="105"/>
        <v>0</v>
      </c>
      <c r="Y142" s="85">
        <f t="shared" si="106"/>
        <v>20</v>
      </c>
      <c r="Z142" s="89">
        <v>68.64</v>
      </c>
      <c r="AA142" s="87">
        <f t="shared" si="107"/>
        <v>1372.8</v>
      </c>
    </row>
    <row r="143" spans="1:27" ht="27.75" customHeight="1">
      <c r="A143" s="39">
        <f t="shared" si="108"/>
        <v>96</v>
      </c>
      <c r="B143" s="47" t="s">
        <v>278</v>
      </c>
      <c r="C143" s="54" t="s">
        <v>279</v>
      </c>
      <c r="D143" s="47" t="s">
        <v>88</v>
      </c>
      <c r="E143" s="37">
        <v>20</v>
      </c>
      <c r="F143" s="38">
        <v>0</v>
      </c>
      <c r="G143" s="38">
        <v>0</v>
      </c>
      <c r="H143" s="31">
        <f t="shared" si="98"/>
        <v>20</v>
      </c>
      <c r="I143" s="68">
        <f t="shared" si="99"/>
        <v>13461.800000000001</v>
      </c>
      <c r="J143" s="37">
        <v>10</v>
      </c>
      <c r="K143" s="38">
        <v>0</v>
      </c>
      <c r="L143" s="38">
        <v>0</v>
      </c>
      <c r="M143" s="31">
        <f t="shared" si="100"/>
        <v>10</v>
      </c>
      <c r="N143" s="68">
        <f t="shared" si="101"/>
        <v>6730.9000000000005</v>
      </c>
      <c r="O143" s="30">
        <v>0</v>
      </c>
      <c r="P143" s="30">
        <v>0</v>
      </c>
      <c r="Q143" s="30">
        <v>0</v>
      </c>
      <c r="R143" s="31">
        <f t="shared" si="102"/>
        <v>0</v>
      </c>
      <c r="S143" s="68">
        <f t="shared" si="103"/>
        <v>0</v>
      </c>
      <c r="T143" s="37">
        <v>0</v>
      </c>
      <c r="U143" s="38">
        <v>0</v>
      </c>
      <c r="V143" s="38">
        <v>0</v>
      </c>
      <c r="W143" s="31">
        <f t="shared" si="104"/>
        <v>0</v>
      </c>
      <c r="X143" s="68">
        <f t="shared" si="105"/>
        <v>0</v>
      </c>
      <c r="Y143" s="85">
        <f t="shared" si="106"/>
        <v>30</v>
      </c>
      <c r="Z143" s="89">
        <v>673.09</v>
      </c>
      <c r="AA143" s="87">
        <f t="shared" si="107"/>
        <v>20192.7</v>
      </c>
    </row>
    <row r="144" spans="1:27" ht="27.75" customHeight="1">
      <c r="A144" s="39">
        <f t="shared" si="108"/>
        <v>97</v>
      </c>
      <c r="B144" s="47" t="s">
        <v>280</v>
      </c>
      <c r="C144" s="54" t="s">
        <v>281</v>
      </c>
      <c r="D144" s="47" t="s">
        <v>88</v>
      </c>
      <c r="E144" s="37">
        <v>20</v>
      </c>
      <c r="F144" s="38">
        <v>0</v>
      </c>
      <c r="G144" s="38">
        <v>0</v>
      </c>
      <c r="H144" s="31">
        <f t="shared" si="98"/>
        <v>20</v>
      </c>
      <c r="I144" s="68">
        <f t="shared" si="99"/>
        <v>18543.2</v>
      </c>
      <c r="J144" s="37">
        <v>10</v>
      </c>
      <c r="K144" s="38">
        <v>0</v>
      </c>
      <c r="L144" s="38">
        <v>0</v>
      </c>
      <c r="M144" s="31">
        <f t="shared" si="100"/>
        <v>10</v>
      </c>
      <c r="N144" s="68">
        <f t="shared" si="101"/>
        <v>9271.6</v>
      </c>
      <c r="O144" s="30">
        <v>0</v>
      </c>
      <c r="P144" s="30">
        <v>0</v>
      </c>
      <c r="Q144" s="30">
        <v>0</v>
      </c>
      <c r="R144" s="31">
        <f t="shared" si="102"/>
        <v>0</v>
      </c>
      <c r="S144" s="68">
        <f t="shared" si="103"/>
        <v>0</v>
      </c>
      <c r="T144" s="37">
        <v>0</v>
      </c>
      <c r="U144" s="38">
        <v>0</v>
      </c>
      <c r="V144" s="38">
        <v>0</v>
      </c>
      <c r="W144" s="31">
        <f t="shared" si="104"/>
        <v>0</v>
      </c>
      <c r="X144" s="68">
        <f t="shared" si="105"/>
        <v>0</v>
      </c>
      <c r="Y144" s="85">
        <f t="shared" si="106"/>
        <v>30</v>
      </c>
      <c r="Z144" s="89">
        <v>927.16</v>
      </c>
      <c r="AA144" s="87">
        <f t="shared" si="107"/>
        <v>27814.799999999999</v>
      </c>
    </row>
    <row r="145" spans="1:27" ht="27.75" customHeight="1">
      <c r="A145" s="39">
        <f t="shared" si="108"/>
        <v>98</v>
      </c>
      <c r="B145" s="47" t="s">
        <v>282</v>
      </c>
      <c r="C145" s="54" t="s">
        <v>283</v>
      </c>
      <c r="D145" s="47" t="s">
        <v>88</v>
      </c>
      <c r="E145" s="37">
        <v>10</v>
      </c>
      <c r="F145" s="38">
        <v>0</v>
      </c>
      <c r="G145" s="38">
        <v>0</v>
      </c>
      <c r="H145" s="31">
        <f t="shared" si="98"/>
        <v>10</v>
      </c>
      <c r="I145" s="68">
        <f t="shared" si="99"/>
        <v>7384</v>
      </c>
      <c r="J145" s="37">
        <v>10</v>
      </c>
      <c r="K145" s="38">
        <v>0</v>
      </c>
      <c r="L145" s="38">
        <v>0</v>
      </c>
      <c r="M145" s="31">
        <f t="shared" si="100"/>
        <v>10</v>
      </c>
      <c r="N145" s="68">
        <f t="shared" si="101"/>
        <v>7384</v>
      </c>
      <c r="O145" s="30">
        <v>0</v>
      </c>
      <c r="P145" s="30">
        <v>0</v>
      </c>
      <c r="Q145" s="30">
        <v>0</v>
      </c>
      <c r="R145" s="31">
        <f t="shared" si="102"/>
        <v>0</v>
      </c>
      <c r="S145" s="68">
        <f t="shared" si="103"/>
        <v>0</v>
      </c>
      <c r="T145" s="37">
        <v>0</v>
      </c>
      <c r="U145" s="38">
        <v>0</v>
      </c>
      <c r="V145" s="38">
        <v>0</v>
      </c>
      <c r="W145" s="31">
        <f t="shared" si="104"/>
        <v>0</v>
      </c>
      <c r="X145" s="68">
        <f t="shared" si="105"/>
        <v>0</v>
      </c>
      <c r="Y145" s="85">
        <f t="shared" si="106"/>
        <v>20</v>
      </c>
      <c r="Z145" s="89">
        <v>738.4</v>
      </c>
      <c r="AA145" s="87">
        <f t="shared" si="107"/>
        <v>14768</v>
      </c>
    </row>
    <row r="146" spans="1:27" ht="27" customHeight="1">
      <c r="A146" s="39">
        <f t="shared" si="108"/>
        <v>99</v>
      </c>
      <c r="B146" s="47" t="s">
        <v>284</v>
      </c>
      <c r="C146" s="54" t="s">
        <v>285</v>
      </c>
      <c r="D146" s="47" t="s">
        <v>119</v>
      </c>
      <c r="E146" s="37">
        <v>10</v>
      </c>
      <c r="F146" s="38">
        <v>0</v>
      </c>
      <c r="G146" s="38">
        <v>0</v>
      </c>
      <c r="H146" s="31">
        <f t="shared" si="98"/>
        <v>10</v>
      </c>
      <c r="I146" s="68">
        <f t="shared" si="99"/>
        <v>304.89999999999998</v>
      </c>
      <c r="J146" s="37">
        <v>10</v>
      </c>
      <c r="K146" s="38">
        <v>0</v>
      </c>
      <c r="L146" s="38">
        <v>0</v>
      </c>
      <c r="M146" s="31">
        <f t="shared" si="100"/>
        <v>10</v>
      </c>
      <c r="N146" s="68">
        <f t="shared" si="101"/>
        <v>304.89999999999998</v>
      </c>
      <c r="O146" s="30">
        <v>0</v>
      </c>
      <c r="P146" s="30">
        <v>0</v>
      </c>
      <c r="Q146" s="30">
        <v>0</v>
      </c>
      <c r="R146" s="31">
        <f t="shared" si="102"/>
        <v>0</v>
      </c>
      <c r="S146" s="68">
        <f t="shared" si="103"/>
        <v>0</v>
      </c>
      <c r="T146" s="37">
        <v>0</v>
      </c>
      <c r="U146" s="38">
        <v>0</v>
      </c>
      <c r="V146" s="38">
        <v>0</v>
      </c>
      <c r="W146" s="31">
        <f t="shared" si="104"/>
        <v>0</v>
      </c>
      <c r="X146" s="68">
        <f t="shared" si="105"/>
        <v>0</v>
      </c>
      <c r="Y146" s="85">
        <f t="shared" si="106"/>
        <v>20</v>
      </c>
      <c r="Z146" s="89">
        <v>30.49</v>
      </c>
      <c r="AA146" s="87">
        <f t="shared" si="107"/>
        <v>609.79999999999995</v>
      </c>
    </row>
    <row r="147" spans="1:27" ht="27.75" customHeight="1">
      <c r="A147" s="39">
        <f t="shared" si="108"/>
        <v>100</v>
      </c>
      <c r="B147" s="47" t="s">
        <v>286</v>
      </c>
      <c r="C147" s="54" t="s">
        <v>287</v>
      </c>
      <c r="D147" s="47" t="s">
        <v>88</v>
      </c>
      <c r="E147" s="37">
        <v>10</v>
      </c>
      <c r="F147" s="38">
        <v>0</v>
      </c>
      <c r="G147" s="38">
        <v>0</v>
      </c>
      <c r="H147" s="31">
        <f t="shared" si="98"/>
        <v>10</v>
      </c>
      <c r="I147" s="68">
        <f t="shared" si="99"/>
        <v>3782</v>
      </c>
      <c r="J147" s="37">
        <v>10</v>
      </c>
      <c r="K147" s="38">
        <v>0</v>
      </c>
      <c r="L147" s="38">
        <v>0</v>
      </c>
      <c r="M147" s="31">
        <f t="shared" si="100"/>
        <v>10</v>
      </c>
      <c r="N147" s="68">
        <f t="shared" si="101"/>
        <v>3782</v>
      </c>
      <c r="O147" s="30">
        <v>0</v>
      </c>
      <c r="P147" s="30">
        <v>0</v>
      </c>
      <c r="Q147" s="30">
        <v>0</v>
      </c>
      <c r="R147" s="31">
        <f t="shared" si="102"/>
        <v>0</v>
      </c>
      <c r="S147" s="68">
        <f t="shared" si="103"/>
        <v>0</v>
      </c>
      <c r="T147" s="37">
        <v>0</v>
      </c>
      <c r="U147" s="38">
        <v>0</v>
      </c>
      <c r="V147" s="38">
        <v>0</v>
      </c>
      <c r="W147" s="31">
        <f t="shared" si="104"/>
        <v>0</v>
      </c>
      <c r="X147" s="68">
        <f t="shared" si="105"/>
        <v>0</v>
      </c>
      <c r="Y147" s="85">
        <f t="shared" si="106"/>
        <v>20</v>
      </c>
      <c r="Z147" s="89">
        <v>378.2</v>
      </c>
      <c r="AA147" s="87">
        <f t="shared" si="107"/>
        <v>7564</v>
      </c>
    </row>
    <row r="148" spans="1:27" ht="27.75" customHeight="1">
      <c r="A148" s="39">
        <f t="shared" si="108"/>
        <v>101</v>
      </c>
      <c r="B148" s="47" t="s">
        <v>288</v>
      </c>
      <c r="C148" s="54" t="s">
        <v>289</v>
      </c>
      <c r="D148" s="47" t="s">
        <v>88</v>
      </c>
      <c r="E148" s="37">
        <v>10</v>
      </c>
      <c r="F148" s="38">
        <v>0</v>
      </c>
      <c r="G148" s="38">
        <v>0</v>
      </c>
      <c r="H148" s="31">
        <f t="shared" si="98"/>
        <v>10</v>
      </c>
      <c r="I148" s="68">
        <f t="shared" si="99"/>
        <v>4336.8</v>
      </c>
      <c r="J148" s="37">
        <v>0</v>
      </c>
      <c r="K148" s="38">
        <v>0</v>
      </c>
      <c r="L148" s="38">
        <v>0</v>
      </c>
      <c r="M148" s="31">
        <f t="shared" si="100"/>
        <v>0</v>
      </c>
      <c r="N148" s="68">
        <f t="shared" si="101"/>
        <v>0</v>
      </c>
      <c r="O148" s="30">
        <v>0</v>
      </c>
      <c r="P148" s="30">
        <v>0</v>
      </c>
      <c r="Q148" s="30">
        <v>0</v>
      </c>
      <c r="R148" s="31">
        <f t="shared" si="102"/>
        <v>0</v>
      </c>
      <c r="S148" s="68">
        <f t="shared" si="103"/>
        <v>0</v>
      </c>
      <c r="T148" s="37">
        <v>0</v>
      </c>
      <c r="U148" s="38">
        <v>0</v>
      </c>
      <c r="V148" s="38">
        <v>0</v>
      </c>
      <c r="W148" s="31">
        <f t="shared" si="104"/>
        <v>0</v>
      </c>
      <c r="X148" s="68">
        <f t="shared" si="105"/>
        <v>0</v>
      </c>
      <c r="Y148" s="85">
        <f t="shared" si="106"/>
        <v>10</v>
      </c>
      <c r="Z148" s="89">
        <v>433.68</v>
      </c>
      <c r="AA148" s="87">
        <f t="shared" si="107"/>
        <v>4336.8</v>
      </c>
    </row>
    <row r="149" spans="1:27" ht="27.75" customHeight="1">
      <c r="A149" s="39">
        <f t="shared" si="108"/>
        <v>102</v>
      </c>
      <c r="B149" s="47" t="s">
        <v>290</v>
      </c>
      <c r="C149" s="54" t="s">
        <v>291</v>
      </c>
      <c r="D149" s="47" t="s">
        <v>119</v>
      </c>
      <c r="E149" s="37">
        <v>10</v>
      </c>
      <c r="F149" s="38">
        <v>0</v>
      </c>
      <c r="G149" s="38">
        <v>0</v>
      </c>
      <c r="H149" s="31">
        <f t="shared" si="98"/>
        <v>10</v>
      </c>
      <c r="I149" s="68">
        <f t="shared" si="99"/>
        <v>103</v>
      </c>
      <c r="J149" s="37">
        <v>0</v>
      </c>
      <c r="K149" s="38">
        <v>0</v>
      </c>
      <c r="L149" s="38">
        <v>0</v>
      </c>
      <c r="M149" s="31">
        <f t="shared" si="100"/>
        <v>0</v>
      </c>
      <c r="N149" s="68">
        <f t="shared" si="101"/>
        <v>0</v>
      </c>
      <c r="O149" s="30">
        <v>0</v>
      </c>
      <c r="P149" s="30">
        <v>0</v>
      </c>
      <c r="Q149" s="30">
        <v>0</v>
      </c>
      <c r="R149" s="31">
        <f t="shared" si="102"/>
        <v>0</v>
      </c>
      <c r="S149" s="68">
        <f t="shared" si="103"/>
        <v>0</v>
      </c>
      <c r="T149" s="37">
        <v>0</v>
      </c>
      <c r="U149" s="38">
        <v>0</v>
      </c>
      <c r="V149" s="38">
        <v>0</v>
      </c>
      <c r="W149" s="31">
        <f t="shared" si="104"/>
        <v>0</v>
      </c>
      <c r="X149" s="68">
        <f t="shared" si="105"/>
        <v>0</v>
      </c>
      <c r="Y149" s="85">
        <f t="shared" si="106"/>
        <v>10</v>
      </c>
      <c r="Z149" s="89">
        <v>10.3</v>
      </c>
      <c r="AA149" s="87">
        <f t="shared" si="107"/>
        <v>103</v>
      </c>
    </row>
    <row r="150" spans="1:27" ht="27" customHeight="1">
      <c r="A150" s="57">
        <f t="shared" si="108"/>
        <v>103</v>
      </c>
      <c r="B150" s="47" t="s">
        <v>292</v>
      </c>
      <c r="C150" s="54" t="s">
        <v>293</v>
      </c>
      <c r="D150" s="47" t="s">
        <v>88</v>
      </c>
      <c r="E150" s="37">
        <v>25</v>
      </c>
      <c r="F150" s="38">
        <v>0</v>
      </c>
      <c r="G150" s="38">
        <v>0</v>
      </c>
      <c r="H150" s="31">
        <f t="shared" si="98"/>
        <v>25</v>
      </c>
      <c r="I150" s="68">
        <f t="shared" si="99"/>
        <v>2085.25</v>
      </c>
      <c r="J150" s="37">
        <v>25</v>
      </c>
      <c r="K150" s="38">
        <v>0</v>
      </c>
      <c r="L150" s="38">
        <v>0</v>
      </c>
      <c r="M150" s="31">
        <f t="shared" si="100"/>
        <v>25</v>
      </c>
      <c r="N150" s="68">
        <f t="shared" si="101"/>
        <v>2085.25</v>
      </c>
      <c r="O150" s="30">
        <v>25</v>
      </c>
      <c r="P150" s="30">
        <v>0</v>
      </c>
      <c r="Q150" s="30">
        <v>0</v>
      </c>
      <c r="R150" s="31">
        <f t="shared" si="102"/>
        <v>25</v>
      </c>
      <c r="S150" s="68">
        <f t="shared" si="103"/>
        <v>2085.25</v>
      </c>
      <c r="T150" s="37">
        <v>0</v>
      </c>
      <c r="U150" s="38">
        <v>0</v>
      </c>
      <c r="V150" s="38">
        <v>0</v>
      </c>
      <c r="W150" s="31">
        <f t="shared" si="104"/>
        <v>0</v>
      </c>
      <c r="X150" s="68">
        <f t="shared" si="105"/>
        <v>0</v>
      </c>
      <c r="Y150" s="85">
        <f t="shared" si="106"/>
        <v>75</v>
      </c>
      <c r="Z150" s="89">
        <v>83.41</v>
      </c>
      <c r="AA150" s="87">
        <f t="shared" si="107"/>
        <v>6255.75</v>
      </c>
    </row>
    <row r="151" spans="1:27" ht="27" customHeight="1">
      <c r="A151" s="39">
        <f t="shared" si="108"/>
        <v>104</v>
      </c>
      <c r="B151" s="47" t="s">
        <v>294</v>
      </c>
      <c r="C151" s="54" t="s">
        <v>295</v>
      </c>
      <c r="D151" s="47" t="s">
        <v>119</v>
      </c>
      <c r="E151" s="37">
        <v>10</v>
      </c>
      <c r="F151" s="38">
        <v>0</v>
      </c>
      <c r="G151" s="38">
        <v>0</v>
      </c>
      <c r="H151" s="31">
        <f t="shared" si="98"/>
        <v>10</v>
      </c>
      <c r="I151" s="68">
        <f t="shared" si="99"/>
        <v>860.40000000000009</v>
      </c>
      <c r="J151" s="37">
        <v>0</v>
      </c>
      <c r="K151" s="38">
        <v>0</v>
      </c>
      <c r="L151" s="38">
        <v>0</v>
      </c>
      <c r="M151" s="31">
        <f t="shared" si="100"/>
        <v>0</v>
      </c>
      <c r="N151" s="68">
        <f t="shared" si="101"/>
        <v>0</v>
      </c>
      <c r="O151" s="30">
        <v>0</v>
      </c>
      <c r="P151" s="30">
        <v>0</v>
      </c>
      <c r="Q151" s="30">
        <v>0</v>
      </c>
      <c r="R151" s="31">
        <f t="shared" si="102"/>
        <v>0</v>
      </c>
      <c r="S151" s="68">
        <f t="shared" si="103"/>
        <v>0</v>
      </c>
      <c r="T151" s="37">
        <v>0</v>
      </c>
      <c r="U151" s="38">
        <v>0</v>
      </c>
      <c r="V151" s="38">
        <v>0</v>
      </c>
      <c r="W151" s="31">
        <f t="shared" si="104"/>
        <v>0</v>
      </c>
      <c r="X151" s="68">
        <f t="shared" si="105"/>
        <v>0</v>
      </c>
      <c r="Y151" s="85">
        <f t="shared" si="106"/>
        <v>10</v>
      </c>
      <c r="Z151" s="89">
        <v>86.04</v>
      </c>
      <c r="AA151" s="87">
        <f t="shared" si="107"/>
        <v>860.40000000000009</v>
      </c>
    </row>
    <row r="152" spans="1:27" ht="27.75" customHeight="1">
      <c r="A152" s="39">
        <f t="shared" si="108"/>
        <v>105</v>
      </c>
      <c r="B152" s="47" t="s">
        <v>296</v>
      </c>
      <c r="C152" s="54" t="s">
        <v>297</v>
      </c>
      <c r="D152" s="47" t="s">
        <v>298</v>
      </c>
      <c r="E152" s="37">
        <v>10</v>
      </c>
      <c r="F152" s="38">
        <v>0</v>
      </c>
      <c r="G152" s="38">
        <v>0</v>
      </c>
      <c r="H152" s="31">
        <f t="shared" si="98"/>
        <v>10</v>
      </c>
      <c r="I152" s="68">
        <f t="shared" si="99"/>
        <v>111.30000000000001</v>
      </c>
      <c r="J152" s="37">
        <v>25</v>
      </c>
      <c r="K152" s="38">
        <v>0</v>
      </c>
      <c r="L152" s="38">
        <v>0</v>
      </c>
      <c r="M152" s="31">
        <f t="shared" si="100"/>
        <v>25</v>
      </c>
      <c r="N152" s="68">
        <f t="shared" si="101"/>
        <v>278.25</v>
      </c>
      <c r="O152" s="30">
        <v>0</v>
      </c>
      <c r="P152" s="30">
        <v>0</v>
      </c>
      <c r="Q152" s="30">
        <v>0</v>
      </c>
      <c r="R152" s="31">
        <f t="shared" si="102"/>
        <v>0</v>
      </c>
      <c r="S152" s="68">
        <f t="shared" si="103"/>
        <v>0</v>
      </c>
      <c r="T152" s="37">
        <v>0</v>
      </c>
      <c r="U152" s="38">
        <v>0</v>
      </c>
      <c r="V152" s="38">
        <v>0</v>
      </c>
      <c r="W152" s="31">
        <f t="shared" si="104"/>
        <v>0</v>
      </c>
      <c r="X152" s="68">
        <f t="shared" si="105"/>
        <v>0</v>
      </c>
      <c r="Y152" s="85">
        <f t="shared" si="106"/>
        <v>35</v>
      </c>
      <c r="Z152" s="89">
        <v>11.13</v>
      </c>
      <c r="AA152" s="87">
        <f t="shared" si="107"/>
        <v>389.55</v>
      </c>
    </row>
    <row r="153" spans="1:27" ht="27.75" customHeight="1">
      <c r="A153" s="39">
        <f t="shared" si="108"/>
        <v>106</v>
      </c>
      <c r="B153" s="47" t="s">
        <v>299</v>
      </c>
      <c r="C153" s="54" t="s">
        <v>300</v>
      </c>
      <c r="D153" s="47" t="s">
        <v>298</v>
      </c>
      <c r="E153" s="37">
        <v>10</v>
      </c>
      <c r="F153" s="38">
        <v>0</v>
      </c>
      <c r="G153" s="38">
        <v>0</v>
      </c>
      <c r="H153" s="31">
        <f t="shared" si="98"/>
        <v>10</v>
      </c>
      <c r="I153" s="68">
        <f t="shared" si="99"/>
        <v>142.30000000000001</v>
      </c>
      <c r="J153" s="37">
        <v>25</v>
      </c>
      <c r="K153" s="38">
        <v>0</v>
      </c>
      <c r="L153" s="38">
        <v>0</v>
      </c>
      <c r="M153" s="31">
        <f t="shared" si="100"/>
        <v>25</v>
      </c>
      <c r="N153" s="68">
        <f t="shared" si="101"/>
        <v>355.75</v>
      </c>
      <c r="O153" s="30">
        <v>0</v>
      </c>
      <c r="P153" s="30">
        <v>0</v>
      </c>
      <c r="Q153" s="30">
        <v>0</v>
      </c>
      <c r="R153" s="31">
        <f t="shared" si="102"/>
        <v>0</v>
      </c>
      <c r="S153" s="68">
        <f t="shared" si="103"/>
        <v>0</v>
      </c>
      <c r="T153" s="37">
        <v>0</v>
      </c>
      <c r="U153" s="38">
        <v>0</v>
      </c>
      <c r="V153" s="38">
        <v>0</v>
      </c>
      <c r="W153" s="31">
        <f t="shared" si="104"/>
        <v>0</v>
      </c>
      <c r="X153" s="68">
        <f t="shared" si="105"/>
        <v>0</v>
      </c>
      <c r="Y153" s="85">
        <f t="shared" si="106"/>
        <v>35</v>
      </c>
      <c r="Z153" s="89">
        <v>14.23</v>
      </c>
      <c r="AA153" s="87">
        <f t="shared" si="107"/>
        <v>498.05</v>
      </c>
    </row>
    <row r="154" spans="1:27" ht="27.75" customHeight="1">
      <c r="A154" s="57">
        <f t="shared" si="108"/>
        <v>107</v>
      </c>
      <c r="B154" s="47" t="s">
        <v>301</v>
      </c>
      <c r="C154" s="54" t="s">
        <v>302</v>
      </c>
      <c r="D154" s="47" t="s">
        <v>109</v>
      </c>
      <c r="E154" s="37">
        <v>15</v>
      </c>
      <c r="F154" s="38">
        <v>0</v>
      </c>
      <c r="G154" s="38">
        <v>0</v>
      </c>
      <c r="H154" s="31">
        <f t="shared" si="98"/>
        <v>15</v>
      </c>
      <c r="I154" s="68">
        <f t="shared" si="99"/>
        <v>4055.9999999999995</v>
      </c>
      <c r="J154" s="37">
        <v>0</v>
      </c>
      <c r="K154" s="38">
        <v>0</v>
      </c>
      <c r="L154" s="38">
        <v>0</v>
      </c>
      <c r="M154" s="31">
        <f t="shared" si="100"/>
        <v>0</v>
      </c>
      <c r="N154" s="68">
        <f t="shared" si="101"/>
        <v>0</v>
      </c>
      <c r="O154" s="30">
        <v>0</v>
      </c>
      <c r="P154" s="30">
        <v>0</v>
      </c>
      <c r="Q154" s="30">
        <v>0</v>
      </c>
      <c r="R154" s="31">
        <f t="shared" si="102"/>
        <v>0</v>
      </c>
      <c r="S154" s="68">
        <f t="shared" si="103"/>
        <v>0</v>
      </c>
      <c r="T154" s="37">
        <v>0</v>
      </c>
      <c r="U154" s="38">
        <v>0</v>
      </c>
      <c r="V154" s="38">
        <v>0</v>
      </c>
      <c r="W154" s="31">
        <f t="shared" si="104"/>
        <v>0</v>
      </c>
      <c r="X154" s="68">
        <f t="shared" si="105"/>
        <v>0</v>
      </c>
      <c r="Y154" s="85">
        <f t="shared" si="106"/>
        <v>15</v>
      </c>
      <c r="Z154" s="89">
        <v>270.39999999999998</v>
      </c>
      <c r="AA154" s="87">
        <f t="shared" si="107"/>
        <v>4055.9999999999995</v>
      </c>
    </row>
    <row r="155" spans="1:27" ht="27.75" customHeight="1">
      <c r="A155" s="57">
        <f t="shared" si="108"/>
        <v>108</v>
      </c>
      <c r="B155" s="47" t="s">
        <v>303</v>
      </c>
      <c r="C155" s="54" t="s">
        <v>304</v>
      </c>
      <c r="D155" s="47" t="s">
        <v>109</v>
      </c>
      <c r="E155" s="37">
        <v>15</v>
      </c>
      <c r="F155" s="38">
        <v>0</v>
      </c>
      <c r="G155" s="38">
        <v>0</v>
      </c>
      <c r="H155" s="31">
        <f t="shared" si="98"/>
        <v>15</v>
      </c>
      <c r="I155" s="68">
        <f t="shared" si="99"/>
        <v>4678.2</v>
      </c>
      <c r="J155" s="37">
        <v>0</v>
      </c>
      <c r="K155" s="38">
        <v>0</v>
      </c>
      <c r="L155" s="38">
        <v>0</v>
      </c>
      <c r="M155" s="31">
        <f t="shared" si="100"/>
        <v>0</v>
      </c>
      <c r="N155" s="68">
        <f t="shared" si="101"/>
        <v>0</v>
      </c>
      <c r="O155" s="30">
        <v>0</v>
      </c>
      <c r="P155" s="30">
        <v>0</v>
      </c>
      <c r="Q155" s="30">
        <v>0</v>
      </c>
      <c r="R155" s="31">
        <f t="shared" si="102"/>
        <v>0</v>
      </c>
      <c r="S155" s="68">
        <f t="shared" si="103"/>
        <v>0</v>
      </c>
      <c r="T155" s="37">
        <v>0</v>
      </c>
      <c r="U155" s="38">
        <v>0</v>
      </c>
      <c r="V155" s="38">
        <v>0</v>
      </c>
      <c r="W155" s="31">
        <f t="shared" si="104"/>
        <v>0</v>
      </c>
      <c r="X155" s="68">
        <f t="shared" si="105"/>
        <v>0</v>
      </c>
      <c r="Y155" s="85">
        <f t="shared" si="106"/>
        <v>15</v>
      </c>
      <c r="Z155" s="89">
        <v>311.88</v>
      </c>
      <c r="AA155" s="87">
        <f t="shared" si="107"/>
        <v>4678.2</v>
      </c>
    </row>
    <row r="156" spans="1:27" ht="27.75" customHeight="1">
      <c r="A156" s="39">
        <f t="shared" si="108"/>
        <v>109</v>
      </c>
      <c r="B156" s="47" t="s">
        <v>305</v>
      </c>
      <c r="C156" s="48" t="s">
        <v>306</v>
      </c>
      <c r="D156" s="51" t="s">
        <v>94</v>
      </c>
      <c r="E156" s="37">
        <v>10</v>
      </c>
      <c r="F156" s="38">
        <v>0</v>
      </c>
      <c r="G156" s="38">
        <v>0</v>
      </c>
      <c r="H156" s="31">
        <f t="shared" si="98"/>
        <v>10</v>
      </c>
      <c r="I156" s="68">
        <f t="shared" si="99"/>
        <v>1714.3000000000002</v>
      </c>
      <c r="J156" s="37">
        <v>0</v>
      </c>
      <c r="K156" s="38">
        <v>0</v>
      </c>
      <c r="L156" s="38">
        <v>0</v>
      </c>
      <c r="M156" s="31">
        <f t="shared" si="100"/>
        <v>0</v>
      </c>
      <c r="N156" s="68">
        <f t="shared" si="101"/>
        <v>0</v>
      </c>
      <c r="O156" s="30">
        <v>0</v>
      </c>
      <c r="P156" s="30">
        <v>0</v>
      </c>
      <c r="Q156" s="30">
        <v>0</v>
      </c>
      <c r="R156" s="31">
        <f t="shared" si="102"/>
        <v>0</v>
      </c>
      <c r="S156" s="68">
        <f t="shared" si="103"/>
        <v>0</v>
      </c>
      <c r="T156" s="37">
        <v>0</v>
      </c>
      <c r="U156" s="38">
        <v>0</v>
      </c>
      <c r="V156" s="38">
        <v>0</v>
      </c>
      <c r="W156" s="31">
        <f t="shared" si="104"/>
        <v>0</v>
      </c>
      <c r="X156" s="68">
        <f t="shared" si="105"/>
        <v>0</v>
      </c>
      <c r="Y156" s="85">
        <f t="shared" si="106"/>
        <v>10</v>
      </c>
      <c r="Z156" s="89">
        <v>171.43</v>
      </c>
      <c r="AA156" s="87">
        <f t="shared" si="107"/>
        <v>1714.3000000000002</v>
      </c>
    </row>
    <row r="157" spans="1:27" ht="27.75" customHeight="1">
      <c r="A157" s="39">
        <f t="shared" si="108"/>
        <v>110</v>
      </c>
      <c r="B157" s="47" t="s">
        <v>307</v>
      </c>
      <c r="C157" s="48" t="s">
        <v>308</v>
      </c>
      <c r="D157" s="51" t="s">
        <v>94</v>
      </c>
      <c r="E157" s="37">
        <v>10</v>
      </c>
      <c r="F157" s="38">
        <v>0</v>
      </c>
      <c r="G157" s="38">
        <v>0</v>
      </c>
      <c r="H157" s="31">
        <f t="shared" si="98"/>
        <v>10</v>
      </c>
      <c r="I157" s="68">
        <f t="shared" si="99"/>
        <v>2432.4</v>
      </c>
      <c r="J157" s="37">
        <v>0</v>
      </c>
      <c r="K157" s="38">
        <v>0</v>
      </c>
      <c r="L157" s="38">
        <v>0</v>
      </c>
      <c r="M157" s="31">
        <f t="shared" si="100"/>
        <v>0</v>
      </c>
      <c r="N157" s="68">
        <f t="shared" si="101"/>
        <v>0</v>
      </c>
      <c r="O157" s="30">
        <v>0</v>
      </c>
      <c r="P157" s="30">
        <v>0</v>
      </c>
      <c r="Q157" s="30">
        <v>0</v>
      </c>
      <c r="R157" s="31">
        <f t="shared" si="102"/>
        <v>0</v>
      </c>
      <c r="S157" s="68">
        <f t="shared" si="103"/>
        <v>0</v>
      </c>
      <c r="T157" s="37">
        <v>0</v>
      </c>
      <c r="U157" s="38">
        <v>0</v>
      </c>
      <c r="V157" s="38">
        <v>0</v>
      </c>
      <c r="W157" s="31">
        <f t="shared" si="104"/>
        <v>0</v>
      </c>
      <c r="X157" s="68">
        <f t="shared" si="105"/>
        <v>0</v>
      </c>
      <c r="Y157" s="85">
        <f t="shared" si="106"/>
        <v>10</v>
      </c>
      <c r="Z157" s="89">
        <v>243.24</v>
      </c>
      <c r="AA157" s="87">
        <f t="shared" si="107"/>
        <v>2432.4</v>
      </c>
    </row>
    <row r="158" spans="1:27" ht="27.75" customHeight="1">
      <c r="A158" s="39">
        <f t="shared" si="108"/>
        <v>111</v>
      </c>
      <c r="B158" s="47" t="s">
        <v>309</v>
      </c>
      <c r="C158" s="48" t="s">
        <v>310</v>
      </c>
      <c r="D158" s="51" t="s">
        <v>88</v>
      </c>
      <c r="E158" s="37">
        <v>10</v>
      </c>
      <c r="F158" s="38">
        <v>0</v>
      </c>
      <c r="G158" s="38">
        <v>0</v>
      </c>
      <c r="H158" s="31">
        <f t="shared" si="98"/>
        <v>10</v>
      </c>
      <c r="I158" s="68">
        <f t="shared" si="99"/>
        <v>9526.4</v>
      </c>
      <c r="J158" s="37">
        <v>10</v>
      </c>
      <c r="K158" s="38">
        <v>0</v>
      </c>
      <c r="L158" s="38">
        <v>0</v>
      </c>
      <c r="M158" s="31">
        <f t="shared" si="100"/>
        <v>10</v>
      </c>
      <c r="N158" s="68">
        <f t="shared" si="101"/>
        <v>9526.4</v>
      </c>
      <c r="O158" s="30">
        <v>0</v>
      </c>
      <c r="P158" s="30">
        <v>0</v>
      </c>
      <c r="Q158" s="30">
        <v>0</v>
      </c>
      <c r="R158" s="31">
        <f t="shared" si="102"/>
        <v>0</v>
      </c>
      <c r="S158" s="68">
        <f t="shared" si="103"/>
        <v>0</v>
      </c>
      <c r="T158" s="37">
        <v>0</v>
      </c>
      <c r="U158" s="38">
        <v>0</v>
      </c>
      <c r="V158" s="38">
        <v>0</v>
      </c>
      <c r="W158" s="31">
        <f t="shared" si="104"/>
        <v>0</v>
      </c>
      <c r="X158" s="68">
        <f t="shared" si="105"/>
        <v>0</v>
      </c>
      <c r="Y158" s="85">
        <f t="shared" si="106"/>
        <v>20</v>
      </c>
      <c r="Z158" s="89">
        <v>952.64</v>
      </c>
      <c r="AA158" s="87">
        <f t="shared" si="107"/>
        <v>19052.8</v>
      </c>
    </row>
    <row r="159" spans="1:27" ht="27.75" customHeight="1">
      <c r="A159" s="39">
        <f t="shared" si="108"/>
        <v>112</v>
      </c>
      <c r="B159" s="47" t="s">
        <v>311</v>
      </c>
      <c r="C159" s="48" t="s">
        <v>312</v>
      </c>
      <c r="D159" s="51" t="s">
        <v>94</v>
      </c>
      <c r="E159" s="37">
        <v>20</v>
      </c>
      <c r="F159" s="38">
        <v>0</v>
      </c>
      <c r="G159" s="38">
        <v>0</v>
      </c>
      <c r="H159" s="31">
        <f t="shared" si="98"/>
        <v>20</v>
      </c>
      <c r="I159" s="68">
        <f t="shared" si="99"/>
        <v>5580</v>
      </c>
      <c r="J159" s="37">
        <v>20</v>
      </c>
      <c r="K159" s="38">
        <v>0</v>
      </c>
      <c r="L159" s="38">
        <v>0</v>
      </c>
      <c r="M159" s="31">
        <f t="shared" si="100"/>
        <v>20</v>
      </c>
      <c r="N159" s="68">
        <f t="shared" si="101"/>
        <v>5580</v>
      </c>
      <c r="O159" s="30">
        <v>0</v>
      </c>
      <c r="P159" s="30">
        <v>0</v>
      </c>
      <c r="Q159" s="30">
        <v>0</v>
      </c>
      <c r="R159" s="31">
        <f t="shared" si="102"/>
        <v>0</v>
      </c>
      <c r="S159" s="68">
        <f t="shared" si="103"/>
        <v>0</v>
      </c>
      <c r="T159" s="37">
        <v>0</v>
      </c>
      <c r="U159" s="38">
        <v>0</v>
      </c>
      <c r="V159" s="38">
        <v>0</v>
      </c>
      <c r="W159" s="31">
        <f t="shared" si="104"/>
        <v>0</v>
      </c>
      <c r="X159" s="68">
        <f t="shared" si="105"/>
        <v>0</v>
      </c>
      <c r="Y159" s="85">
        <f t="shared" si="106"/>
        <v>40</v>
      </c>
      <c r="Z159" s="89">
        <v>279</v>
      </c>
      <c r="AA159" s="87">
        <f t="shared" si="107"/>
        <v>11160</v>
      </c>
    </row>
    <row r="160" spans="1:27" ht="27.75" customHeight="1">
      <c r="A160" s="39">
        <f t="shared" si="108"/>
        <v>113</v>
      </c>
      <c r="B160" s="47" t="s">
        <v>313</v>
      </c>
      <c r="C160" s="48" t="s">
        <v>314</v>
      </c>
      <c r="D160" s="51" t="s">
        <v>94</v>
      </c>
      <c r="E160" s="37">
        <v>20</v>
      </c>
      <c r="F160" s="38">
        <v>0</v>
      </c>
      <c r="G160" s="38">
        <v>0</v>
      </c>
      <c r="H160" s="31">
        <f t="shared" si="98"/>
        <v>20</v>
      </c>
      <c r="I160" s="68">
        <f t="shared" si="99"/>
        <v>6427.2000000000007</v>
      </c>
      <c r="J160" s="37">
        <v>20</v>
      </c>
      <c r="K160" s="38">
        <v>0</v>
      </c>
      <c r="L160" s="38">
        <v>0</v>
      </c>
      <c r="M160" s="31">
        <f t="shared" si="100"/>
        <v>20</v>
      </c>
      <c r="N160" s="68">
        <f t="shared" si="101"/>
        <v>6427.2000000000007</v>
      </c>
      <c r="O160" s="30">
        <v>0</v>
      </c>
      <c r="P160" s="30">
        <v>0</v>
      </c>
      <c r="Q160" s="30">
        <v>0</v>
      </c>
      <c r="R160" s="31">
        <f t="shared" si="102"/>
        <v>0</v>
      </c>
      <c r="S160" s="68">
        <f t="shared" si="103"/>
        <v>0</v>
      </c>
      <c r="T160" s="37">
        <v>0</v>
      </c>
      <c r="U160" s="38">
        <v>0</v>
      </c>
      <c r="V160" s="38">
        <v>0</v>
      </c>
      <c r="W160" s="31">
        <f t="shared" si="104"/>
        <v>0</v>
      </c>
      <c r="X160" s="68">
        <f t="shared" si="105"/>
        <v>0</v>
      </c>
      <c r="Y160" s="85">
        <f t="shared" si="106"/>
        <v>40</v>
      </c>
      <c r="Z160" s="89">
        <v>321.36</v>
      </c>
      <c r="AA160" s="87">
        <f t="shared" si="107"/>
        <v>12854.400000000001</v>
      </c>
    </row>
    <row r="161" spans="1:27" ht="27.75" customHeight="1">
      <c r="A161" s="39">
        <f t="shared" si="108"/>
        <v>114</v>
      </c>
      <c r="B161" s="47" t="s">
        <v>315</v>
      </c>
      <c r="C161" s="54" t="s">
        <v>316</v>
      </c>
      <c r="D161" s="47" t="s">
        <v>88</v>
      </c>
      <c r="E161" s="37">
        <v>20</v>
      </c>
      <c r="F161" s="38">
        <v>0</v>
      </c>
      <c r="G161" s="38">
        <v>0</v>
      </c>
      <c r="H161" s="31">
        <f t="shared" si="98"/>
        <v>20</v>
      </c>
      <c r="I161" s="68">
        <f t="shared" si="99"/>
        <v>1133.5999999999999</v>
      </c>
      <c r="J161" s="37">
        <v>20</v>
      </c>
      <c r="K161" s="38">
        <v>0</v>
      </c>
      <c r="L161" s="38">
        <v>0</v>
      </c>
      <c r="M161" s="31">
        <f t="shared" si="100"/>
        <v>20</v>
      </c>
      <c r="N161" s="68">
        <f t="shared" si="101"/>
        <v>1133.5999999999999</v>
      </c>
      <c r="O161" s="30">
        <v>0</v>
      </c>
      <c r="P161" s="30">
        <v>0</v>
      </c>
      <c r="Q161" s="30">
        <v>0</v>
      </c>
      <c r="R161" s="31">
        <f t="shared" si="102"/>
        <v>0</v>
      </c>
      <c r="S161" s="68">
        <f t="shared" si="103"/>
        <v>0</v>
      </c>
      <c r="T161" s="37">
        <v>0</v>
      </c>
      <c r="U161" s="38">
        <v>0</v>
      </c>
      <c r="V161" s="38">
        <v>0</v>
      </c>
      <c r="W161" s="31">
        <f t="shared" si="104"/>
        <v>0</v>
      </c>
      <c r="X161" s="68">
        <f t="shared" si="105"/>
        <v>0</v>
      </c>
      <c r="Y161" s="85">
        <f t="shared" si="106"/>
        <v>40</v>
      </c>
      <c r="Z161" s="89">
        <v>56.68</v>
      </c>
      <c r="AA161" s="87">
        <f t="shared" si="107"/>
        <v>2267.1999999999998</v>
      </c>
    </row>
    <row r="162" spans="1:27" ht="27.75" customHeight="1">
      <c r="A162" s="39">
        <f t="shared" si="108"/>
        <v>115</v>
      </c>
      <c r="B162" s="47" t="s">
        <v>317</v>
      </c>
      <c r="C162" s="54" t="s">
        <v>318</v>
      </c>
      <c r="D162" s="47" t="s">
        <v>119</v>
      </c>
      <c r="E162" s="37">
        <v>5</v>
      </c>
      <c r="F162" s="38">
        <v>0</v>
      </c>
      <c r="G162" s="38">
        <v>0</v>
      </c>
      <c r="H162" s="31">
        <f t="shared" si="98"/>
        <v>5</v>
      </c>
      <c r="I162" s="68">
        <f t="shared" si="99"/>
        <v>208</v>
      </c>
      <c r="J162" s="37">
        <v>0</v>
      </c>
      <c r="K162" s="38">
        <v>0</v>
      </c>
      <c r="L162" s="38">
        <v>0</v>
      </c>
      <c r="M162" s="31">
        <f t="shared" si="100"/>
        <v>0</v>
      </c>
      <c r="N162" s="68">
        <f t="shared" si="101"/>
        <v>0</v>
      </c>
      <c r="O162" s="30">
        <v>0</v>
      </c>
      <c r="P162" s="30">
        <v>0</v>
      </c>
      <c r="Q162" s="30">
        <v>0</v>
      </c>
      <c r="R162" s="31">
        <f t="shared" si="102"/>
        <v>0</v>
      </c>
      <c r="S162" s="68">
        <f t="shared" si="103"/>
        <v>0</v>
      </c>
      <c r="T162" s="37">
        <v>0</v>
      </c>
      <c r="U162" s="38">
        <v>0</v>
      </c>
      <c r="V162" s="38">
        <v>0</v>
      </c>
      <c r="W162" s="31">
        <f t="shared" si="104"/>
        <v>0</v>
      </c>
      <c r="X162" s="68">
        <f t="shared" si="105"/>
        <v>0</v>
      </c>
      <c r="Y162" s="85">
        <f t="shared" si="106"/>
        <v>5</v>
      </c>
      <c r="Z162" s="89">
        <v>41.6</v>
      </c>
      <c r="AA162" s="87">
        <f t="shared" si="107"/>
        <v>208</v>
      </c>
    </row>
    <row r="163" spans="1:27" ht="27.75" customHeight="1">
      <c r="A163" s="39">
        <f t="shared" si="108"/>
        <v>116</v>
      </c>
      <c r="B163" s="47" t="s">
        <v>319</v>
      </c>
      <c r="C163" s="54" t="s">
        <v>320</v>
      </c>
      <c r="D163" s="47" t="s">
        <v>298</v>
      </c>
      <c r="E163" s="37">
        <v>20</v>
      </c>
      <c r="F163" s="38">
        <v>0</v>
      </c>
      <c r="G163" s="38">
        <v>0</v>
      </c>
      <c r="H163" s="31">
        <f t="shared" si="98"/>
        <v>20</v>
      </c>
      <c r="I163" s="68">
        <f t="shared" si="99"/>
        <v>733.19999999999993</v>
      </c>
      <c r="J163" s="37">
        <v>20</v>
      </c>
      <c r="K163" s="38">
        <v>0</v>
      </c>
      <c r="L163" s="38">
        <v>0</v>
      </c>
      <c r="M163" s="31">
        <f t="shared" si="100"/>
        <v>20</v>
      </c>
      <c r="N163" s="68">
        <f t="shared" si="101"/>
        <v>733.19999999999993</v>
      </c>
      <c r="O163" s="30">
        <v>0</v>
      </c>
      <c r="P163" s="30">
        <v>0</v>
      </c>
      <c r="Q163" s="30">
        <v>0</v>
      </c>
      <c r="R163" s="31">
        <f t="shared" si="102"/>
        <v>0</v>
      </c>
      <c r="S163" s="68">
        <f t="shared" si="103"/>
        <v>0</v>
      </c>
      <c r="T163" s="37">
        <v>0</v>
      </c>
      <c r="U163" s="38">
        <v>0</v>
      </c>
      <c r="V163" s="38">
        <v>0</v>
      </c>
      <c r="W163" s="31">
        <f t="shared" si="104"/>
        <v>0</v>
      </c>
      <c r="X163" s="68">
        <f t="shared" si="105"/>
        <v>0</v>
      </c>
      <c r="Y163" s="85">
        <f t="shared" si="106"/>
        <v>40</v>
      </c>
      <c r="Z163" s="89">
        <v>36.659999999999997</v>
      </c>
      <c r="AA163" s="87">
        <f t="shared" si="107"/>
        <v>1466.3999999999999</v>
      </c>
    </row>
    <row r="164" spans="1:27" ht="27.75" customHeight="1">
      <c r="A164" s="39">
        <f t="shared" si="108"/>
        <v>117</v>
      </c>
      <c r="B164" s="47" t="s">
        <v>321</v>
      </c>
      <c r="C164" s="54" t="s">
        <v>322</v>
      </c>
      <c r="D164" s="47" t="s">
        <v>119</v>
      </c>
      <c r="E164" s="37">
        <v>20</v>
      </c>
      <c r="F164" s="38">
        <v>0</v>
      </c>
      <c r="G164" s="38">
        <v>0</v>
      </c>
      <c r="H164" s="31">
        <f t="shared" si="98"/>
        <v>20</v>
      </c>
      <c r="I164" s="68">
        <f t="shared" si="99"/>
        <v>267.60000000000002</v>
      </c>
      <c r="J164" s="37">
        <v>20</v>
      </c>
      <c r="K164" s="38">
        <v>0</v>
      </c>
      <c r="L164" s="38">
        <v>0</v>
      </c>
      <c r="M164" s="31">
        <f t="shared" si="100"/>
        <v>20</v>
      </c>
      <c r="N164" s="68">
        <f t="shared" si="101"/>
        <v>267.60000000000002</v>
      </c>
      <c r="O164" s="30">
        <v>0</v>
      </c>
      <c r="P164" s="30">
        <v>0</v>
      </c>
      <c r="Q164" s="30">
        <v>0</v>
      </c>
      <c r="R164" s="31">
        <f t="shared" si="102"/>
        <v>0</v>
      </c>
      <c r="S164" s="68">
        <f t="shared" si="103"/>
        <v>0</v>
      </c>
      <c r="T164" s="37">
        <v>0</v>
      </c>
      <c r="U164" s="38">
        <v>0</v>
      </c>
      <c r="V164" s="38">
        <v>0</v>
      </c>
      <c r="W164" s="31">
        <f t="shared" si="104"/>
        <v>0</v>
      </c>
      <c r="X164" s="68">
        <f t="shared" si="105"/>
        <v>0</v>
      </c>
      <c r="Y164" s="85">
        <f t="shared" si="106"/>
        <v>40</v>
      </c>
      <c r="Z164" s="89">
        <v>13.38</v>
      </c>
      <c r="AA164" s="87">
        <f t="shared" si="107"/>
        <v>535.20000000000005</v>
      </c>
    </row>
    <row r="165" spans="1:27" ht="27.75" customHeight="1">
      <c r="A165" s="39">
        <f t="shared" si="108"/>
        <v>118</v>
      </c>
      <c r="B165" s="47" t="s">
        <v>323</v>
      </c>
      <c r="C165" s="54" t="s">
        <v>324</v>
      </c>
      <c r="D165" s="47" t="s">
        <v>119</v>
      </c>
      <c r="E165" s="37">
        <v>20</v>
      </c>
      <c r="F165" s="38">
        <v>0</v>
      </c>
      <c r="G165" s="38">
        <v>0</v>
      </c>
      <c r="H165" s="31">
        <f t="shared" si="98"/>
        <v>20</v>
      </c>
      <c r="I165" s="68">
        <f t="shared" si="99"/>
        <v>267.60000000000002</v>
      </c>
      <c r="J165" s="37">
        <v>20</v>
      </c>
      <c r="K165" s="38">
        <v>0</v>
      </c>
      <c r="L165" s="38">
        <v>0</v>
      </c>
      <c r="M165" s="31">
        <f t="shared" si="100"/>
        <v>20</v>
      </c>
      <c r="N165" s="68">
        <f t="shared" si="101"/>
        <v>267.60000000000002</v>
      </c>
      <c r="O165" s="30">
        <v>0</v>
      </c>
      <c r="P165" s="30">
        <v>0</v>
      </c>
      <c r="Q165" s="30">
        <v>0</v>
      </c>
      <c r="R165" s="31">
        <f t="shared" si="102"/>
        <v>0</v>
      </c>
      <c r="S165" s="68">
        <f t="shared" si="103"/>
        <v>0</v>
      </c>
      <c r="T165" s="37">
        <v>0</v>
      </c>
      <c r="U165" s="38">
        <v>0</v>
      </c>
      <c r="V165" s="38">
        <v>0</v>
      </c>
      <c r="W165" s="31">
        <f t="shared" si="104"/>
        <v>0</v>
      </c>
      <c r="X165" s="68">
        <f t="shared" si="105"/>
        <v>0</v>
      </c>
      <c r="Y165" s="85">
        <f t="shared" si="106"/>
        <v>40</v>
      </c>
      <c r="Z165" s="89">
        <v>13.38</v>
      </c>
      <c r="AA165" s="87">
        <f t="shared" si="107"/>
        <v>535.20000000000005</v>
      </c>
    </row>
    <row r="166" spans="1:27" ht="27.75" customHeight="1">
      <c r="A166" s="39">
        <f t="shared" si="108"/>
        <v>119</v>
      </c>
      <c r="B166" s="47" t="s">
        <v>325</v>
      </c>
      <c r="C166" s="54" t="s">
        <v>326</v>
      </c>
      <c r="D166" s="47" t="s">
        <v>119</v>
      </c>
      <c r="E166" s="52">
        <v>20</v>
      </c>
      <c r="F166" s="53">
        <v>0</v>
      </c>
      <c r="G166" s="53">
        <v>0</v>
      </c>
      <c r="H166" s="31">
        <f t="shared" si="98"/>
        <v>20</v>
      </c>
      <c r="I166" s="68">
        <f t="shared" si="99"/>
        <v>267.60000000000002</v>
      </c>
      <c r="J166" s="52">
        <v>20</v>
      </c>
      <c r="K166" s="53">
        <v>0</v>
      </c>
      <c r="L166" s="53">
        <v>0</v>
      </c>
      <c r="M166" s="31">
        <f t="shared" si="100"/>
        <v>20</v>
      </c>
      <c r="N166" s="68">
        <f t="shared" si="101"/>
        <v>267.60000000000002</v>
      </c>
      <c r="O166" s="30">
        <v>0</v>
      </c>
      <c r="P166" s="30">
        <v>0</v>
      </c>
      <c r="Q166" s="30">
        <v>0</v>
      </c>
      <c r="R166" s="31">
        <f t="shared" si="102"/>
        <v>0</v>
      </c>
      <c r="S166" s="68">
        <f t="shared" si="103"/>
        <v>0</v>
      </c>
      <c r="T166" s="52">
        <v>0</v>
      </c>
      <c r="U166" s="53">
        <v>0</v>
      </c>
      <c r="V166" s="53">
        <v>0</v>
      </c>
      <c r="W166" s="31">
        <f t="shared" si="104"/>
        <v>0</v>
      </c>
      <c r="X166" s="68">
        <f t="shared" si="105"/>
        <v>0</v>
      </c>
      <c r="Y166" s="85">
        <f t="shared" si="106"/>
        <v>40</v>
      </c>
      <c r="Z166" s="89">
        <v>13.38</v>
      </c>
      <c r="AA166" s="87">
        <f t="shared" si="107"/>
        <v>535.20000000000005</v>
      </c>
    </row>
    <row r="167" spans="1:27" ht="27.75" customHeight="1">
      <c r="A167" s="39">
        <f t="shared" si="108"/>
        <v>120</v>
      </c>
      <c r="B167" s="47" t="s">
        <v>327</v>
      </c>
      <c r="C167" s="54" t="s">
        <v>328</v>
      </c>
      <c r="D167" s="47" t="s">
        <v>119</v>
      </c>
      <c r="E167" s="37">
        <v>20</v>
      </c>
      <c r="F167" s="38">
        <v>0</v>
      </c>
      <c r="G167" s="38">
        <v>0</v>
      </c>
      <c r="H167" s="31">
        <f t="shared" si="98"/>
        <v>20</v>
      </c>
      <c r="I167" s="68">
        <f t="shared" si="99"/>
        <v>179.60000000000002</v>
      </c>
      <c r="J167" s="37">
        <v>20</v>
      </c>
      <c r="K167" s="38">
        <v>0</v>
      </c>
      <c r="L167" s="38">
        <v>0</v>
      </c>
      <c r="M167" s="31">
        <f t="shared" si="100"/>
        <v>20</v>
      </c>
      <c r="N167" s="68">
        <f t="shared" si="101"/>
        <v>179.60000000000002</v>
      </c>
      <c r="O167" s="30">
        <v>0</v>
      </c>
      <c r="P167" s="30">
        <v>0</v>
      </c>
      <c r="Q167" s="30">
        <v>0</v>
      </c>
      <c r="R167" s="31">
        <f t="shared" si="102"/>
        <v>0</v>
      </c>
      <c r="S167" s="68">
        <f t="shared" si="103"/>
        <v>0</v>
      </c>
      <c r="T167" s="37">
        <v>0</v>
      </c>
      <c r="U167" s="38">
        <v>0</v>
      </c>
      <c r="V167" s="38">
        <v>0</v>
      </c>
      <c r="W167" s="31">
        <f t="shared" si="104"/>
        <v>0</v>
      </c>
      <c r="X167" s="68">
        <f t="shared" si="105"/>
        <v>0</v>
      </c>
      <c r="Y167" s="85">
        <f t="shared" si="106"/>
        <v>40</v>
      </c>
      <c r="Z167" s="89">
        <v>8.98</v>
      </c>
      <c r="AA167" s="87">
        <f t="shared" si="107"/>
        <v>359.20000000000005</v>
      </c>
    </row>
    <row r="168" spans="1:27" ht="27.75" customHeight="1">
      <c r="A168" s="39">
        <f t="shared" si="108"/>
        <v>121</v>
      </c>
      <c r="B168" s="47" t="s">
        <v>329</v>
      </c>
      <c r="C168" s="54" t="s">
        <v>330</v>
      </c>
      <c r="D168" s="47" t="s">
        <v>119</v>
      </c>
      <c r="E168" s="37">
        <v>20</v>
      </c>
      <c r="F168" s="38">
        <v>0</v>
      </c>
      <c r="G168" s="38">
        <v>0</v>
      </c>
      <c r="H168" s="31">
        <f t="shared" si="98"/>
        <v>20</v>
      </c>
      <c r="I168" s="68">
        <f t="shared" si="99"/>
        <v>179.60000000000002</v>
      </c>
      <c r="J168" s="37">
        <v>20</v>
      </c>
      <c r="K168" s="38">
        <v>0</v>
      </c>
      <c r="L168" s="38">
        <v>0</v>
      </c>
      <c r="M168" s="31">
        <f t="shared" si="100"/>
        <v>20</v>
      </c>
      <c r="N168" s="68">
        <f t="shared" si="101"/>
        <v>179.60000000000002</v>
      </c>
      <c r="O168" s="30">
        <v>0</v>
      </c>
      <c r="P168" s="30">
        <v>0</v>
      </c>
      <c r="Q168" s="30">
        <v>0</v>
      </c>
      <c r="R168" s="31">
        <f t="shared" si="102"/>
        <v>0</v>
      </c>
      <c r="S168" s="68">
        <f t="shared" si="103"/>
        <v>0</v>
      </c>
      <c r="T168" s="37">
        <v>0</v>
      </c>
      <c r="U168" s="38">
        <v>0</v>
      </c>
      <c r="V168" s="38">
        <v>0</v>
      </c>
      <c r="W168" s="31">
        <f t="shared" si="104"/>
        <v>0</v>
      </c>
      <c r="X168" s="68">
        <f t="shared" si="105"/>
        <v>0</v>
      </c>
      <c r="Y168" s="85">
        <f t="shared" si="106"/>
        <v>40</v>
      </c>
      <c r="Z168" s="89">
        <v>8.98</v>
      </c>
      <c r="AA168" s="87">
        <f t="shared" si="107"/>
        <v>359.20000000000005</v>
      </c>
    </row>
    <row r="169" spans="1:27" ht="27.75" customHeight="1">
      <c r="A169" s="39">
        <f t="shared" si="108"/>
        <v>122</v>
      </c>
      <c r="B169" s="47" t="s">
        <v>331</v>
      </c>
      <c r="C169" s="54" t="s">
        <v>332</v>
      </c>
      <c r="D169" s="47" t="s">
        <v>119</v>
      </c>
      <c r="E169" s="37">
        <v>20</v>
      </c>
      <c r="F169" s="38">
        <v>0</v>
      </c>
      <c r="G169" s="38">
        <v>0</v>
      </c>
      <c r="H169" s="31">
        <f t="shared" si="98"/>
        <v>20</v>
      </c>
      <c r="I169" s="68">
        <f t="shared" si="99"/>
        <v>179.60000000000002</v>
      </c>
      <c r="J169" s="37">
        <v>20</v>
      </c>
      <c r="K169" s="38">
        <v>0</v>
      </c>
      <c r="L169" s="38">
        <v>0</v>
      </c>
      <c r="M169" s="31">
        <f t="shared" si="100"/>
        <v>20</v>
      </c>
      <c r="N169" s="68">
        <f t="shared" si="101"/>
        <v>179.60000000000002</v>
      </c>
      <c r="O169" s="30">
        <v>0</v>
      </c>
      <c r="P169" s="30">
        <v>0</v>
      </c>
      <c r="Q169" s="30">
        <v>0</v>
      </c>
      <c r="R169" s="31">
        <f t="shared" si="102"/>
        <v>0</v>
      </c>
      <c r="S169" s="68">
        <f t="shared" si="103"/>
        <v>0</v>
      </c>
      <c r="T169" s="37">
        <v>0</v>
      </c>
      <c r="U169" s="38">
        <v>0</v>
      </c>
      <c r="V169" s="38">
        <v>0</v>
      </c>
      <c r="W169" s="31">
        <f t="shared" si="104"/>
        <v>0</v>
      </c>
      <c r="X169" s="68">
        <f t="shared" si="105"/>
        <v>0</v>
      </c>
      <c r="Y169" s="85">
        <f t="shared" si="106"/>
        <v>40</v>
      </c>
      <c r="Z169" s="89">
        <v>8.98</v>
      </c>
      <c r="AA169" s="87">
        <f t="shared" si="107"/>
        <v>359.20000000000005</v>
      </c>
    </row>
    <row r="170" spans="1:27" ht="27.75" customHeight="1">
      <c r="A170" s="57">
        <f t="shared" si="108"/>
        <v>123</v>
      </c>
      <c r="B170" s="47" t="s">
        <v>333</v>
      </c>
      <c r="C170" s="54" t="s">
        <v>334</v>
      </c>
      <c r="D170" s="47" t="s">
        <v>88</v>
      </c>
      <c r="E170" s="37">
        <v>20</v>
      </c>
      <c r="F170" s="38">
        <v>0</v>
      </c>
      <c r="G170" s="38">
        <v>0</v>
      </c>
      <c r="H170" s="31">
        <f t="shared" si="98"/>
        <v>20</v>
      </c>
      <c r="I170" s="68">
        <f t="shared" si="99"/>
        <v>155.19999999999999</v>
      </c>
      <c r="J170" s="37">
        <v>20</v>
      </c>
      <c r="K170" s="38">
        <v>0</v>
      </c>
      <c r="L170" s="38">
        <v>0</v>
      </c>
      <c r="M170" s="31">
        <f t="shared" si="100"/>
        <v>20</v>
      </c>
      <c r="N170" s="68">
        <f t="shared" si="101"/>
        <v>155.19999999999999</v>
      </c>
      <c r="O170" s="30">
        <v>0</v>
      </c>
      <c r="P170" s="30">
        <v>0</v>
      </c>
      <c r="Q170" s="30">
        <v>0</v>
      </c>
      <c r="R170" s="31">
        <f t="shared" si="102"/>
        <v>0</v>
      </c>
      <c r="S170" s="68">
        <f t="shared" si="103"/>
        <v>0</v>
      </c>
      <c r="T170" s="37">
        <v>0</v>
      </c>
      <c r="U170" s="38">
        <v>0</v>
      </c>
      <c r="V170" s="38">
        <v>0</v>
      </c>
      <c r="W170" s="31">
        <f t="shared" si="104"/>
        <v>0</v>
      </c>
      <c r="X170" s="68">
        <f t="shared" si="105"/>
        <v>0</v>
      </c>
      <c r="Y170" s="85">
        <f t="shared" si="106"/>
        <v>40</v>
      </c>
      <c r="Z170" s="89">
        <v>7.76</v>
      </c>
      <c r="AA170" s="87">
        <f t="shared" si="107"/>
        <v>310.39999999999998</v>
      </c>
    </row>
    <row r="171" spans="1:27" ht="27.75" customHeight="1">
      <c r="A171" s="57">
        <f t="shared" si="108"/>
        <v>124</v>
      </c>
      <c r="B171" s="47" t="s">
        <v>335</v>
      </c>
      <c r="C171" s="54" t="s">
        <v>336</v>
      </c>
      <c r="D171" s="47" t="s">
        <v>88</v>
      </c>
      <c r="E171" s="37">
        <v>20</v>
      </c>
      <c r="F171" s="38">
        <v>0</v>
      </c>
      <c r="G171" s="38">
        <v>0</v>
      </c>
      <c r="H171" s="31">
        <f t="shared" si="98"/>
        <v>20</v>
      </c>
      <c r="I171" s="68">
        <f t="shared" si="99"/>
        <v>275.59999999999997</v>
      </c>
      <c r="J171" s="37">
        <v>20</v>
      </c>
      <c r="K171" s="38">
        <v>0</v>
      </c>
      <c r="L171" s="38">
        <v>0</v>
      </c>
      <c r="M171" s="31">
        <f t="shared" si="100"/>
        <v>20</v>
      </c>
      <c r="N171" s="68">
        <f t="shared" si="101"/>
        <v>275.59999999999997</v>
      </c>
      <c r="O171" s="30">
        <v>0</v>
      </c>
      <c r="P171" s="30">
        <v>0</v>
      </c>
      <c r="Q171" s="30">
        <v>0</v>
      </c>
      <c r="R171" s="31">
        <f t="shared" si="102"/>
        <v>0</v>
      </c>
      <c r="S171" s="68">
        <f t="shared" si="103"/>
        <v>0</v>
      </c>
      <c r="T171" s="37">
        <v>0</v>
      </c>
      <c r="U171" s="38">
        <v>0</v>
      </c>
      <c r="V171" s="38">
        <v>0</v>
      </c>
      <c r="W171" s="31">
        <f t="shared" si="104"/>
        <v>0</v>
      </c>
      <c r="X171" s="68">
        <f t="shared" si="105"/>
        <v>0</v>
      </c>
      <c r="Y171" s="85">
        <f t="shared" si="106"/>
        <v>40</v>
      </c>
      <c r="Z171" s="89">
        <v>13.78</v>
      </c>
      <c r="AA171" s="87">
        <f t="shared" si="107"/>
        <v>551.19999999999993</v>
      </c>
    </row>
    <row r="172" spans="1:27" ht="27.75" customHeight="1">
      <c r="A172" s="39">
        <f t="shared" si="108"/>
        <v>125</v>
      </c>
      <c r="B172" s="47" t="s">
        <v>337</v>
      </c>
      <c r="C172" s="54" t="s">
        <v>338</v>
      </c>
      <c r="D172" s="47" t="s">
        <v>88</v>
      </c>
      <c r="E172" s="37">
        <v>10</v>
      </c>
      <c r="F172" s="38">
        <v>0</v>
      </c>
      <c r="G172" s="38">
        <v>0</v>
      </c>
      <c r="H172" s="31">
        <f t="shared" si="98"/>
        <v>10</v>
      </c>
      <c r="I172" s="68">
        <f t="shared" si="99"/>
        <v>207.89999999999998</v>
      </c>
      <c r="J172" s="37">
        <v>10</v>
      </c>
      <c r="K172" s="38">
        <v>0</v>
      </c>
      <c r="L172" s="38">
        <v>0</v>
      </c>
      <c r="M172" s="31">
        <f t="shared" si="100"/>
        <v>10</v>
      </c>
      <c r="N172" s="68">
        <f t="shared" si="101"/>
        <v>207.89999999999998</v>
      </c>
      <c r="O172" s="30">
        <v>0</v>
      </c>
      <c r="P172" s="30">
        <v>0</v>
      </c>
      <c r="Q172" s="30">
        <v>0</v>
      </c>
      <c r="R172" s="31">
        <f t="shared" si="102"/>
        <v>0</v>
      </c>
      <c r="S172" s="68">
        <f t="shared" si="103"/>
        <v>0</v>
      </c>
      <c r="T172" s="37">
        <v>0</v>
      </c>
      <c r="U172" s="38">
        <v>0</v>
      </c>
      <c r="V172" s="38">
        <v>0</v>
      </c>
      <c r="W172" s="31">
        <f t="shared" si="104"/>
        <v>0</v>
      </c>
      <c r="X172" s="68">
        <f t="shared" si="105"/>
        <v>0</v>
      </c>
      <c r="Y172" s="85">
        <f t="shared" si="106"/>
        <v>20</v>
      </c>
      <c r="Z172" s="89">
        <v>20.79</v>
      </c>
      <c r="AA172" s="87">
        <f t="shared" si="107"/>
        <v>415.79999999999995</v>
      </c>
    </row>
    <row r="173" spans="1:27" ht="27.75" customHeight="1">
      <c r="A173" s="39">
        <f t="shared" si="108"/>
        <v>126</v>
      </c>
      <c r="B173" s="47" t="s">
        <v>339</v>
      </c>
      <c r="C173" s="54" t="s">
        <v>340</v>
      </c>
      <c r="D173" s="47" t="s">
        <v>109</v>
      </c>
      <c r="E173" s="37">
        <v>10</v>
      </c>
      <c r="F173" s="38">
        <v>0</v>
      </c>
      <c r="G173" s="38">
        <v>0</v>
      </c>
      <c r="H173" s="31">
        <f t="shared" si="98"/>
        <v>10</v>
      </c>
      <c r="I173" s="68">
        <f t="shared" si="99"/>
        <v>2397.9</v>
      </c>
      <c r="J173" s="37">
        <v>10</v>
      </c>
      <c r="K173" s="38">
        <v>0</v>
      </c>
      <c r="L173" s="38">
        <v>0</v>
      </c>
      <c r="M173" s="31">
        <f t="shared" si="100"/>
        <v>10</v>
      </c>
      <c r="N173" s="68">
        <f t="shared" si="101"/>
        <v>2397.9</v>
      </c>
      <c r="O173" s="30">
        <v>0</v>
      </c>
      <c r="P173" s="30">
        <v>0</v>
      </c>
      <c r="Q173" s="30">
        <v>0</v>
      </c>
      <c r="R173" s="31">
        <f t="shared" si="102"/>
        <v>0</v>
      </c>
      <c r="S173" s="68">
        <f t="shared" si="103"/>
        <v>0</v>
      </c>
      <c r="T173" s="37">
        <v>0</v>
      </c>
      <c r="U173" s="38">
        <v>0</v>
      </c>
      <c r="V173" s="38">
        <v>0</v>
      </c>
      <c r="W173" s="31">
        <f t="shared" si="104"/>
        <v>0</v>
      </c>
      <c r="X173" s="68">
        <f t="shared" si="105"/>
        <v>0</v>
      </c>
      <c r="Y173" s="85">
        <f t="shared" si="106"/>
        <v>20</v>
      </c>
      <c r="Z173" s="89">
        <v>239.79</v>
      </c>
      <c r="AA173" s="87">
        <f t="shared" si="107"/>
        <v>4795.8</v>
      </c>
    </row>
    <row r="174" spans="1:27" ht="27.75" customHeight="1">
      <c r="A174" s="39">
        <f t="shared" si="108"/>
        <v>127</v>
      </c>
      <c r="B174" s="102" t="s">
        <v>341</v>
      </c>
      <c r="C174" s="103" t="s">
        <v>342</v>
      </c>
      <c r="D174" s="102" t="s">
        <v>88</v>
      </c>
      <c r="E174" s="104">
        <v>10</v>
      </c>
      <c r="F174" s="38">
        <v>25</v>
      </c>
      <c r="G174" s="38">
        <v>25</v>
      </c>
      <c r="H174" s="31">
        <f t="shared" si="98"/>
        <v>60</v>
      </c>
      <c r="I174" s="68">
        <f t="shared" si="99"/>
        <v>6003</v>
      </c>
      <c r="J174" s="104">
        <v>20</v>
      </c>
      <c r="K174" s="105">
        <v>0</v>
      </c>
      <c r="L174" s="105">
        <v>0</v>
      </c>
      <c r="M174" s="31">
        <f t="shared" si="100"/>
        <v>20</v>
      </c>
      <c r="N174" s="68">
        <f t="shared" si="101"/>
        <v>2001</v>
      </c>
      <c r="O174" s="30">
        <v>0</v>
      </c>
      <c r="P174" s="30">
        <v>0</v>
      </c>
      <c r="Q174" s="30">
        <v>0</v>
      </c>
      <c r="R174" s="31">
        <f t="shared" si="102"/>
        <v>0</v>
      </c>
      <c r="S174" s="68">
        <f t="shared" si="103"/>
        <v>0</v>
      </c>
      <c r="T174" s="37">
        <v>0</v>
      </c>
      <c r="U174" s="105">
        <v>0</v>
      </c>
      <c r="V174" s="105">
        <v>0</v>
      </c>
      <c r="W174" s="31">
        <f t="shared" si="104"/>
        <v>0</v>
      </c>
      <c r="X174" s="68">
        <f t="shared" si="105"/>
        <v>0</v>
      </c>
      <c r="Y174" s="85">
        <f t="shared" si="106"/>
        <v>80</v>
      </c>
      <c r="Z174" s="89">
        <v>100.05</v>
      </c>
      <c r="AA174" s="87">
        <f t="shared" si="107"/>
        <v>8004</v>
      </c>
    </row>
    <row r="175" spans="1:27" ht="27.75" customHeight="1">
      <c r="A175" s="39">
        <f t="shared" si="108"/>
        <v>128</v>
      </c>
      <c r="B175" s="47" t="s">
        <v>343</v>
      </c>
      <c r="C175" s="54" t="s">
        <v>344</v>
      </c>
      <c r="D175" s="47" t="s">
        <v>119</v>
      </c>
      <c r="E175" s="37">
        <v>10</v>
      </c>
      <c r="F175" s="38">
        <v>25</v>
      </c>
      <c r="G175" s="38">
        <v>25</v>
      </c>
      <c r="H175" s="31">
        <f t="shared" si="98"/>
        <v>60</v>
      </c>
      <c r="I175" s="68">
        <f t="shared" si="99"/>
        <v>2097</v>
      </c>
      <c r="J175" s="38">
        <v>25</v>
      </c>
      <c r="K175" s="38">
        <v>0</v>
      </c>
      <c r="L175" s="38">
        <v>0</v>
      </c>
      <c r="M175" s="31">
        <f t="shared" si="100"/>
        <v>25</v>
      </c>
      <c r="N175" s="68">
        <f t="shared" si="101"/>
        <v>873.75000000000011</v>
      </c>
      <c r="O175" s="30">
        <v>0</v>
      </c>
      <c r="P175" s="30">
        <v>0</v>
      </c>
      <c r="Q175" s="30">
        <v>0</v>
      </c>
      <c r="R175" s="31">
        <f t="shared" si="102"/>
        <v>0</v>
      </c>
      <c r="S175" s="68">
        <f t="shared" si="103"/>
        <v>0</v>
      </c>
      <c r="T175" s="37">
        <v>0</v>
      </c>
      <c r="U175" s="38">
        <v>0</v>
      </c>
      <c r="V175" s="38">
        <v>0</v>
      </c>
      <c r="W175" s="31">
        <f t="shared" si="104"/>
        <v>0</v>
      </c>
      <c r="X175" s="68">
        <f t="shared" si="105"/>
        <v>0</v>
      </c>
      <c r="Y175" s="85">
        <f t="shared" si="106"/>
        <v>85</v>
      </c>
      <c r="Z175" s="89">
        <v>34.950000000000003</v>
      </c>
      <c r="AA175" s="87">
        <f t="shared" si="107"/>
        <v>2970.7500000000005</v>
      </c>
    </row>
    <row r="176" spans="1:27" ht="27.75" customHeight="1">
      <c r="A176" s="57">
        <f t="shared" si="108"/>
        <v>129</v>
      </c>
      <c r="B176" s="47" t="s">
        <v>345</v>
      </c>
      <c r="C176" s="54" t="s">
        <v>346</v>
      </c>
      <c r="D176" s="47" t="s">
        <v>119</v>
      </c>
      <c r="E176" s="37">
        <v>5</v>
      </c>
      <c r="F176" s="38">
        <v>0</v>
      </c>
      <c r="G176" s="38">
        <v>0</v>
      </c>
      <c r="H176" s="31">
        <f t="shared" si="98"/>
        <v>5</v>
      </c>
      <c r="I176" s="68">
        <f t="shared" si="99"/>
        <v>74.099999999999994</v>
      </c>
      <c r="J176" s="37">
        <v>5</v>
      </c>
      <c r="K176" s="38">
        <v>0</v>
      </c>
      <c r="L176" s="38">
        <v>0</v>
      </c>
      <c r="M176" s="31">
        <f t="shared" si="100"/>
        <v>5</v>
      </c>
      <c r="N176" s="68">
        <f t="shared" si="101"/>
        <v>74.099999999999994</v>
      </c>
      <c r="O176" s="30">
        <v>0</v>
      </c>
      <c r="P176" s="30">
        <v>0</v>
      </c>
      <c r="Q176" s="30">
        <v>0</v>
      </c>
      <c r="R176" s="31">
        <f t="shared" si="102"/>
        <v>0</v>
      </c>
      <c r="S176" s="68">
        <f t="shared" si="103"/>
        <v>0</v>
      </c>
      <c r="T176" s="37">
        <v>0</v>
      </c>
      <c r="U176" s="38">
        <v>0</v>
      </c>
      <c r="V176" s="38">
        <v>0</v>
      </c>
      <c r="W176" s="31">
        <f t="shared" si="104"/>
        <v>0</v>
      </c>
      <c r="X176" s="68">
        <f t="shared" si="105"/>
        <v>0</v>
      </c>
      <c r="Y176" s="85">
        <f t="shared" si="106"/>
        <v>10</v>
      </c>
      <c r="Z176" s="89">
        <v>14.82</v>
      </c>
      <c r="AA176" s="87">
        <f t="shared" si="107"/>
        <v>148.19999999999999</v>
      </c>
    </row>
    <row r="177" spans="1:27" ht="27.75" customHeight="1">
      <c r="A177" s="57">
        <f t="shared" si="108"/>
        <v>130</v>
      </c>
      <c r="B177" s="47" t="s">
        <v>347</v>
      </c>
      <c r="C177" s="54" t="s">
        <v>348</v>
      </c>
      <c r="D177" s="47" t="s">
        <v>119</v>
      </c>
      <c r="E177" s="37">
        <v>3</v>
      </c>
      <c r="F177" s="38">
        <v>0</v>
      </c>
      <c r="G177" s="38">
        <v>0</v>
      </c>
      <c r="H177" s="31">
        <f t="shared" si="98"/>
        <v>3</v>
      </c>
      <c r="I177" s="68">
        <f t="shared" si="99"/>
        <v>100.28999999999999</v>
      </c>
      <c r="J177" s="37">
        <v>3</v>
      </c>
      <c r="K177" s="38">
        <v>0</v>
      </c>
      <c r="L177" s="38">
        <v>0</v>
      </c>
      <c r="M177" s="31">
        <f t="shared" si="100"/>
        <v>3</v>
      </c>
      <c r="N177" s="68">
        <f t="shared" si="101"/>
        <v>100.28999999999999</v>
      </c>
      <c r="O177" s="30">
        <v>0</v>
      </c>
      <c r="P177" s="30">
        <v>0</v>
      </c>
      <c r="Q177" s="30">
        <v>0</v>
      </c>
      <c r="R177" s="31">
        <f t="shared" si="102"/>
        <v>0</v>
      </c>
      <c r="S177" s="68">
        <f t="shared" si="103"/>
        <v>0</v>
      </c>
      <c r="T177" s="37">
        <v>0</v>
      </c>
      <c r="U177" s="38">
        <v>0</v>
      </c>
      <c r="V177" s="38">
        <v>0</v>
      </c>
      <c r="W177" s="31">
        <f t="shared" si="104"/>
        <v>0</v>
      </c>
      <c r="X177" s="68">
        <f t="shared" si="105"/>
        <v>0</v>
      </c>
      <c r="Y177" s="85">
        <f t="shared" si="106"/>
        <v>6</v>
      </c>
      <c r="Z177" s="89">
        <v>33.43</v>
      </c>
      <c r="AA177" s="87">
        <f t="shared" si="107"/>
        <v>200.57999999999998</v>
      </c>
    </row>
    <row r="178" spans="1:27" ht="27.75" customHeight="1">
      <c r="A178" s="39">
        <f t="shared" si="108"/>
        <v>131</v>
      </c>
      <c r="B178" s="47" t="s">
        <v>349</v>
      </c>
      <c r="C178" s="54" t="s">
        <v>350</v>
      </c>
      <c r="D178" s="47" t="s">
        <v>119</v>
      </c>
      <c r="E178" s="37">
        <v>0</v>
      </c>
      <c r="F178" s="38">
        <v>0</v>
      </c>
      <c r="G178" s="38">
        <v>0</v>
      </c>
      <c r="H178" s="31">
        <f t="shared" si="98"/>
        <v>0</v>
      </c>
      <c r="I178" s="68">
        <f t="shared" si="99"/>
        <v>0</v>
      </c>
      <c r="J178" s="37">
        <v>0</v>
      </c>
      <c r="K178" s="38">
        <v>0</v>
      </c>
      <c r="L178" s="38">
        <v>0</v>
      </c>
      <c r="M178" s="31">
        <f t="shared" si="100"/>
        <v>0</v>
      </c>
      <c r="N178" s="68">
        <f t="shared" si="101"/>
        <v>0</v>
      </c>
      <c r="O178" s="30">
        <v>0</v>
      </c>
      <c r="P178" s="30">
        <v>0</v>
      </c>
      <c r="Q178" s="30">
        <v>0</v>
      </c>
      <c r="R178" s="31">
        <f t="shared" si="102"/>
        <v>0</v>
      </c>
      <c r="S178" s="68">
        <f t="shared" si="103"/>
        <v>0</v>
      </c>
      <c r="T178" s="37">
        <v>0</v>
      </c>
      <c r="U178" s="38">
        <v>0</v>
      </c>
      <c r="V178" s="38">
        <v>0</v>
      </c>
      <c r="W178" s="31">
        <f t="shared" si="104"/>
        <v>0</v>
      </c>
      <c r="X178" s="68">
        <f t="shared" si="105"/>
        <v>0</v>
      </c>
      <c r="Y178" s="85">
        <f t="shared" si="106"/>
        <v>0</v>
      </c>
      <c r="Z178" s="89">
        <v>453.96</v>
      </c>
      <c r="AA178" s="87">
        <f t="shared" si="107"/>
        <v>0</v>
      </c>
    </row>
    <row r="179" spans="1:27" ht="27.75" customHeight="1">
      <c r="A179" s="39">
        <f t="shared" si="108"/>
        <v>132</v>
      </c>
      <c r="B179" s="47" t="s">
        <v>351</v>
      </c>
      <c r="C179" s="54" t="s">
        <v>352</v>
      </c>
      <c r="D179" s="47" t="s">
        <v>119</v>
      </c>
      <c r="E179" s="37">
        <v>5</v>
      </c>
      <c r="F179" s="38">
        <v>20</v>
      </c>
      <c r="G179" s="38">
        <v>20</v>
      </c>
      <c r="H179" s="31">
        <f t="shared" si="98"/>
        <v>45</v>
      </c>
      <c r="I179" s="68">
        <f t="shared" si="99"/>
        <v>9120.15</v>
      </c>
      <c r="J179" s="37">
        <v>5</v>
      </c>
      <c r="K179" s="38">
        <v>0</v>
      </c>
      <c r="L179" s="38">
        <v>0</v>
      </c>
      <c r="M179" s="31">
        <f t="shared" si="100"/>
        <v>5</v>
      </c>
      <c r="N179" s="68">
        <f t="shared" si="101"/>
        <v>1013.3499999999999</v>
      </c>
      <c r="O179" s="30">
        <v>0</v>
      </c>
      <c r="P179" s="30">
        <v>0</v>
      </c>
      <c r="Q179" s="30">
        <v>0</v>
      </c>
      <c r="R179" s="31">
        <f t="shared" si="102"/>
        <v>0</v>
      </c>
      <c r="S179" s="68">
        <f t="shared" si="103"/>
        <v>0</v>
      </c>
      <c r="T179" s="37">
        <v>0</v>
      </c>
      <c r="U179" s="38">
        <v>0</v>
      </c>
      <c r="V179" s="38">
        <v>0</v>
      </c>
      <c r="W179" s="31">
        <f t="shared" si="104"/>
        <v>0</v>
      </c>
      <c r="X179" s="68">
        <f t="shared" si="105"/>
        <v>0</v>
      </c>
      <c r="Y179" s="85">
        <f t="shared" si="106"/>
        <v>50</v>
      </c>
      <c r="Z179" s="89">
        <v>202.67</v>
      </c>
      <c r="AA179" s="87">
        <f t="shared" si="107"/>
        <v>10133.5</v>
      </c>
    </row>
    <row r="180" spans="1:27" ht="27.75" customHeight="1">
      <c r="A180" s="39">
        <f t="shared" si="108"/>
        <v>133</v>
      </c>
      <c r="B180" s="47" t="s">
        <v>353</v>
      </c>
      <c r="C180" s="54" t="s">
        <v>354</v>
      </c>
      <c r="D180" s="47" t="s">
        <v>119</v>
      </c>
      <c r="E180" s="37">
        <v>5</v>
      </c>
      <c r="F180" s="38">
        <v>5</v>
      </c>
      <c r="G180" s="38">
        <v>5</v>
      </c>
      <c r="H180" s="31">
        <f t="shared" si="98"/>
        <v>15</v>
      </c>
      <c r="I180" s="68">
        <f t="shared" si="99"/>
        <v>2262</v>
      </c>
      <c r="J180" s="37">
        <v>5</v>
      </c>
      <c r="K180" s="38">
        <v>0</v>
      </c>
      <c r="L180" s="38">
        <v>0</v>
      </c>
      <c r="M180" s="31">
        <f t="shared" si="100"/>
        <v>5</v>
      </c>
      <c r="N180" s="68">
        <f t="shared" si="101"/>
        <v>754</v>
      </c>
      <c r="O180" s="30">
        <v>0</v>
      </c>
      <c r="P180" s="30">
        <v>0</v>
      </c>
      <c r="Q180" s="30">
        <v>0</v>
      </c>
      <c r="R180" s="31">
        <f t="shared" si="102"/>
        <v>0</v>
      </c>
      <c r="S180" s="68">
        <f t="shared" si="103"/>
        <v>0</v>
      </c>
      <c r="T180" s="37">
        <v>0</v>
      </c>
      <c r="U180" s="38">
        <v>0</v>
      </c>
      <c r="V180" s="38">
        <v>0</v>
      </c>
      <c r="W180" s="31">
        <f t="shared" si="104"/>
        <v>0</v>
      </c>
      <c r="X180" s="68">
        <f t="shared" si="105"/>
        <v>0</v>
      </c>
      <c r="Y180" s="85">
        <f t="shared" si="106"/>
        <v>20</v>
      </c>
      <c r="Z180" s="89">
        <v>150.80000000000001</v>
      </c>
      <c r="AA180" s="87">
        <f t="shared" si="107"/>
        <v>3016</v>
      </c>
    </row>
    <row r="181" spans="1:27" ht="27.75" customHeight="1">
      <c r="A181" s="39">
        <f t="shared" si="108"/>
        <v>134</v>
      </c>
      <c r="B181" s="47" t="s">
        <v>355</v>
      </c>
      <c r="C181" s="54" t="s">
        <v>356</v>
      </c>
      <c r="D181" s="47" t="s">
        <v>357</v>
      </c>
      <c r="E181" s="37">
        <v>10</v>
      </c>
      <c r="F181" s="38">
        <v>50</v>
      </c>
      <c r="G181" s="38">
        <v>0</v>
      </c>
      <c r="H181" s="31">
        <f t="shared" si="98"/>
        <v>60</v>
      </c>
      <c r="I181" s="68">
        <f t="shared" si="99"/>
        <v>2433.6000000000004</v>
      </c>
      <c r="J181" s="37">
        <v>10</v>
      </c>
      <c r="K181" s="38">
        <v>0</v>
      </c>
      <c r="L181" s="38">
        <v>0</v>
      </c>
      <c r="M181" s="31">
        <f t="shared" si="100"/>
        <v>10</v>
      </c>
      <c r="N181" s="68">
        <f t="shared" si="101"/>
        <v>405.6</v>
      </c>
      <c r="O181" s="30">
        <v>0</v>
      </c>
      <c r="P181" s="30">
        <v>0</v>
      </c>
      <c r="Q181" s="30">
        <v>0</v>
      </c>
      <c r="R181" s="31">
        <f t="shared" si="102"/>
        <v>0</v>
      </c>
      <c r="S181" s="68">
        <f t="shared" si="103"/>
        <v>0</v>
      </c>
      <c r="T181" s="37">
        <v>0</v>
      </c>
      <c r="U181" s="38">
        <v>50</v>
      </c>
      <c r="V181" s="38">
        <v>50</v>
      </c>
      <c r="W181" s="31">
        <f t="shared" si="104"/>
        <v>100</v>
      </c>
      <c r="X181" s="68">
        <f t="shared" si="105"/>
        <v>4056</v>
      </c>
      <c r="Y181" s="85">
        <f t="shared" si="106"/>
        <v>170</v>
      </c>
      <c r="Z181" s="89">
        <v>40.56</v>
      </c>
      <c r="AA181" s="87">
        <f t="shared" si="107"/>
        <v>6895.2000000000007</v>
      </c>
    </row>
    <row r="182" spans="1:27" ht="27.75" customHeight="1">
      <c r="A182" s="39">
        <f t="shared" si="108"/>
        <v>135</v>
      </c>
      <c r="B182" s="47" t="s">
        <v>358</v>
      </c>
      <c r="C182" s="54" t="s">
        <v>359</v>
      </c>
      <c r="D182" s="47" t="s">
        <v>119</v>
      </c>
      <c r="E182" s="37">
        <v>10</v>
      </c>
      <c r="F182" s="38">
        <v>0</v>
      </c>
      <c r="G182" s="38">
        <v>0</v>
      </c>
      <c r="H182" s="31">
        <f t="shared" si="98"/>
        <v>10</v>
      </c>
      <c r="I182" s="68">
        <f t="shared" si="99"/>
        <v>1404</v>
      </c>
      <c r="J182" s="37">
        <v>10</v>
      </c>
      <c r="K182" s="38">
        <v>0</v>
      </c>
      <c r="L182" s="38">
        <v>0</v>
      </c>
      <c r="M182" s="31">
        <f t="shared" si="100"/>
        <v>10</v>
      </c>
      <c r="N182" s="68">
        <f t="shared" si="101"/>
        <v>1404</v>
      </c>
      <c r="O182" s="30">
        <v>0</v>
      </c>
      <c r="P182" s="30">
        <v>0</v>
      </c>
      <c r="Q182" s="30">
        <v>0</v>
      </c>
      <c r="R182" s="31">
        <f t="shared" si="102"/>
        <v>0</v>
      </c>
      <c r="S182" s="68">
        <f t="shared" si="103"/>
        <v>0</v>
      </c>
      <c r="T182" s="37">
        <v>0</v>
      </c>
      <c r="U182" s="38">
        <v>0</v>
      </c>
      <c r="V182" s="38">
        <v>0</v>
      </c>
      <c r="W182" s="31">
        <f t="shared" si="104"/>
        <v>0</v>
      </c>
      <c r="X182" s="68">
        <f t="shared" si="105"/>
        <v>0</v>
      </c>
      <c r="Y182" s="85">
        <f t="shared" si="106"/>
        <v>20</v>
      </c>
      <c r="Z182" s="89">
        <v>140.4</v>
      </c>
      <c r="AA182" s="87">
        <f t="shared" si="107"/>
        <v>2808</v>
      </c>
    </row>
    <row r="183" spans="1:27" ht="27.75" customHeight="1">
      <c r="A183" s="39">
        <f t="shared" si="108"/>
        <v>136</v>
      </c>
      <c r="B183" s="47" t="s">
        <v>360</v>
      </c>
      <c r="C183" s="54" t="s">
        <v>361</v>
      </c>
      <c r="D183" s="47" t="s">
        <v>179</v>
      </c>
      <c r="E183" s="37">
        <v>2</v>
      </c>
      <c r="F183" s="38">
        <v>0</v>
      </c>
      <c r="G183" s="38">
        <v>0</v>
      </c>
      <c r="H183" s="31">
        <f t="shared" si="98"/>
        <v>2</v>
      </c>
      <c r="I183" s="68">
        <f t="shared" si="99"/>
        <v>1828.44</v>
      </c>
      <c r="J183" s="37">
        <v>2</v>
      </c>
      <c r="K183" s="38">
        <v>0</v>
      </c>
      <c r="L183" s="38">
        <v>0</v>
      </c>
      <c r="M183" s="31">
        <f t="shared" si="100"/>
        <v>2</v>
      </c>
      <c r="N183" s="68">
        <f t="shared" si="101"/>
        <v>1828.44</v>
      </c>
      <c r="O183" s="30">
        <v>0</v>
      </c>
      <c r="P183" s="30">
        <v>0</v>
      </c>
      <c r="Q183" s="30">
        <v>0</v>
      </c>
      <c r="R183" s="31">
        <f t="shared" si="102"/>
        <v>0</v>
      </c>
      <c r="S183" s="68">
        <f t="shared" si="103"/>
        <v>0</v>
      </c>
      <c r="T183" s="37">
        <v>0</v>
      </c>
      <c r="U183" s="38">
        <v>0</v>
      </c>
      <c r="V183" s="38">
        <v>0</v>
      </c>
      <c r="W183" s="31">
        <f t="shared" si="104"/>
        <v>0</v>
      </c>
      <c r="X183" s="68">
        <f t="shared" si="105"/>
        <v>0</v>
      </c>
      <c r="Y183" s="85">
        <f t="shared" si="106"/>
        <v>4</v>
      </c>
      <c r="Z183" s="89">
        <v>914.22</v>
      </c>
      <c r="AA183" s="87">
        <f t="shared" si="107"/>
        <v>3656.88</v>
      </c>
    </row>
    <row r="184" spans="1:27" ht="27.75" customHeight="1">
      <c r="A184" s="39">
        <f t="shared" si="108"/>
        <v>137</v>
      </c>
      <c r="B184" s="47" t="s">
        <v>362</v>
      </c>
      <c r="C184" s="54" t="s">
        <v>363</v>
      </c>
      <c r="D184" s="47" t="s">
        <v>119</v>
      </c>
      <c r="E184" s="37">
        <v>15</v>
      </c>
      <c r="F184" s="38">
        <v>0</v>
      </c>
      <c r="G184" s="38">
        <v>0</v>
      </c>
      <c r="H184" s="31">
        <f t="shared" si="98"/>
        <v>15</v>
      </c>
      <c r="I184" s="68">
        <f t="shared" si="99"/>
        <v>373.5</v>
      </c>
      <c r="J184" s="37">
        <v>10</v>
      </c>
      <c r="K184" s="38">
        <v>0</v>
      </c>
      <c r="L184" s="38">
        <v>0</v>
      </c>
      <c r="M184" s="31">
        <f t="shared" si="100"/>
        <v>10</v>
      </c>
      <c r="N184" s="68">
        <f t="shared" si="101"/>
        <v>249</v>
      </c>
      <c r="O184" s="30">
        <v>0</v>
      </c>
      <c r="P184" s="30">
        <v>0</v>
      </c>
      <c r="Q184" s="30">
        <v>0</v>
      </c>
      <c r="R184" s="31">
        <f t="shared" si="102"/>
        <v>0</v>
      </c>
      <c r="S184" s="68">
        <f t="shared" si="103"/>
        <v>0</v>
      </c>
      <c r="T184" s="37">
        <v>0</v>
      </c>
      <c r="U184" s="38">
        <v>0</v>
      </c>
      <c r="V184" s="38">
        <v>0</v>
      </c>
      <c r="W184" s="31">
        <f t="shared" si="104"/>
        <v>0</v>
      </c>
      <c r="X184" s="68">
        <f t="shared" si="105"/>
        <v>0</v>
      </c>
      <c r="Y184" s="85">
        <f t="shared" si="106"/>
        <v>25</v>
      </c>
      <c r="Z184" s="89">
        <v>24.9</v>
      </c>
      <c r="AA184" s="87">
        <f t="shared" si="107"/>
        <v>622.5</v>
      </c>
    </row>
    <row r="185" spans="1:27" ht="27.75" customHeight="1">
      <c r="A185" s="39">
        <f t="shared" si="108"/>
        <v>138</v>
      </c>
      <c r="B185" s="47" t="s">
        <v>364</v>
      </c>
      <c r="C185" s="54" t="s">
        <v>365</v>
      </c>
      <c r="D185" s="47" t="s">
        <v>119</v>
      </c>
      <c r="E185" s="37">
        <v>10</v>
      </c>
      <c r="F185" s="38">
        <v>0</v>
      </c>
      <c r="G185" s="38">
        <v>0</v>
      </c>
      <c r="H185" s="31">
        <f t="shared" si="98"/>
        <v>10</v>
      </c>
      <c r="I185" s="68">
        <f t="shared" si="99"/>
        <v>642</v>
      </c>
      <c r="J185" s="37">
        <v>10</v>
      </c>
      <c r="K185" s="38">
        <v>0</v>
      </c>
      <c r="L185" s="38">
        <v>0</v>
      </c>
      <c r="M185" s="31">
        <f t="shared" si="100"/>
        <v>10</v>
      </c>
      <c r="N185" s="68">
        <f t="shared" si="101"/>
        <v>642</v>
      </c>
      <c r="O185" s="30">
        <v>0</v>
      </c>
      <c r="P185" s="30">
        <v>0</v>
      </c>
      <c r="Q185" s="30">
        <v>0</v>
      </c>
      <c r="R185" s="31">
        <f t="shared" si="102"/>
        <v>0</v>
      </c>
      <c r="S185" s="68">
        <f t="shared" si="103"/>
        <v>0</v>
      </c>
      <c r="T185" s="37">
        <v>0</v>
      </c>
      <c r="U185" s="38">
        <v>0</v>
      </c>
      <c r="V185" s="38">
        <v>0</v>
      </c>
      <c r="W185" s="31">
        <f t="shared" si="104"/>
        <v>0</v>
      </c>
      <c r="X185" s="68">
        <f t="shared" si="105"/>
        <v>0</v>
      </c>
      <c r="Y185" s="85">
        <f t="shared" si="106"/>
        <v>20</v>
      </c>
      <c r="Z185" s="89">
        <v>64.2</v>
      </c>
      <c r="AA185" s="87">
        <f t="shared" si="107"/>
        <v>1284</v>
      </c>
    </row>
    <row r="186" spans="1:27" ht="27.75" customHeight="1">
      <c r="A186" s="39">
        <f t="shared" si="108"/>
        <v>139</v>
      </c>
      <c r="B186" s="47" t="s">
        <v>366</v>
      </c>
      <c r="C186" s="54" t="s">
        <v>367</v>
      </c>
      <c r="D186" s="47" t="s">
        <v>179</v>
      </c>
      <c r="E186" s="37">
        <v>1</v>
      </c>
      <c r="F186" s="38">
        <v>0</v>
      </c>
      <c r="G186" s="38">
        <v>0</v>
      </c>
      <c r="H186" s="31">
        <f t="shared" si="98"/>
        <v>1</v>
      </c>
      <c r="I186" s="68">
        <f t="shared" si="99"/>
        <v>9534.7199999999993</v>
      </c>
      <c r="J186" s="37">
        <v>0</v>
      </c>
      <c r="K186" s="38">
        <v>0</v>
      </c>
      <c r="L186" s="38">
        <v>0</v>
      </c>
      <c r="M186" s="31">
        <f t="shared" si="100"/>
        <v>0</v>
      </c>
      <c r="N186" s="68">
        <f t="shared" si="101"/>
        <v>0</v>
      </c>
      <c r="O186" s="30">
        <v>0</v>
      </c>
      <c r="P186" s="30">
        <v>0</v>
      </c>
      <c r="Q186" s="30">
        <v>0</v>
      </c>
      <c r="R186" s="31">
        <f t="shared" si="102"/>
        <v>0</v>
      </c>
      <c r="S186" s="68">
        <f t="shared" si="103"/>
        <v>0</v>
      </c>
      <c r="T186" s="37">
        <v>0</v>
      </c>
      <c r="U186" s="38">
        <v>0</v>
      </c>
      <c r="V186" s="38">
        <v>0</v>
      </c>
      <c r="W186" s="31">
        <f t="shared" si="104"/>
        <v>0</v>
      </c>
      <c r="X186" s="68">
        <f t="shared" si="105"/>
        <v>0</v>
      </c>
      <c r="Y186" s="85">
        <f t="shared" si="106"/>
        <v>1</v>
      </c>
      <c r="Z186" s="89">
        <v>9534.7199999999993</v>
      </c>
      <c r="AA186" s="87">
        <f t="shared" si="107"/>
        <v>9534.7199999999993</v>
      </c>
    </row>
    <row r="187" spans="1:27" ht="27.75" customHeight="1">
      <c r="A187" s="57">
        <f t="shared" si="108"/>
        <v>140</v>
      </c>
      <c r="B187" s="47" t="s">
        <v>368</v>
      </c>
      <c r="C187" s="54" t="s">
        <v>369</v>
      </c>
      <c r="D187" s="47" t="s">
        <v>179</v>
      </c>
      <c r="E187" s="37">
        <v>5</v>
      </c>
      <c r="F187" s="38">
        <v>0</v>
      </c>
      <c r="G187" s="38">
        <v>0</v>
      </c>
      <c r="H187" s="31">
        <f t="shared" si="98"/>
        <v>5</v>
      </c>
      <c r="I187" s="68">
        <f t="shared" si="99"/>
        <v>1734.25</v>
      </c>
      <c r="J187" s="37">
        <v>5</v>
      </c>
      <c r="K187" s="38">
        <v>0</v>
      </c>
      <c r="L187" s="38">
        <v>0</v>
      </c>
      <c r="M187" s="31">
        <f t="shared" si="100"/>
        <v>5</v>
      </c>
      <c r="N187" s="68">
        <f t="shared" si="101"/>
        <v>1734.25</v>
      </c>
      <c r="O187" s="30">
        <v>0</v>
      </c>
      <c r="P187" s="30">
        <v>0</v>
      </c>
      <c r="Q187" s="30">
        <v>0</v>
      </c>
      <c r="R187" s="31">
        <f t="shared" si="102"/>
        <v>0</v>
      </c>
      <c r="S187" s="68">
        <f t="shared" si="103"/>
        <v>0</v>
      </c>
      <c r="T187" s="37">
        <v>0</v>
      </c>
      <c r="U187" s="38">
        <v>0</v>
      </c>
      <c r="V187" s="38">
        <v>0</v>
      </c>
      <c r="W187" s="31">
        <f t="shared" si="104"/>
        <v>0</v>
      </c>
      <c r="X187" s="68">
        <f t="shared" si="105"/>
        <v>0</v>
      </c>
      <c r="Y187" s="85">
        <f t="shared" si="106"/>
        <v>10</v>
      </c>
      <c r="Z187" s="89">
        <v>346.85</v>
      </c>
      <c r="AA187" s="87">
        <f t="shared" si="107"/>
        <v>3468.5</v>
      </c>
    </row>
    <row r="188" spans="1:27" ht="27.75" customHeight="1">
      <c r="A188" s="57">
        <f t="shared" si="108"/>
        <v>141</v>
      </c>
      <c r="B188" s="47" t="s">
        <v>370</v>
      </c>
      <c r="C188" s="54" t="s">
        <v>371</v>
      </c>
      <c r="D188" s="47" t="s">
        <v>179</v>
      </c>
      <c r="E188" s="37">
        <v>0</v>
      </c>
      <c r="F188" s="38">
        <v>0</v>
      </c>
      <c r="G188" s="38">
        <v>0</v>
      </c>
      <c r="H188" s="31">
        <f t="shared" si="98"/>
        <v>0</v>
      </c>
      <c r="I188" s="68">
        <f t="shared" si="99"/>
        <v>0</v>
      </c>
      <c r="J188" s="37">
        <v>0</v>
      </c>
      <c r="K188" s="38">
        <v>0</v>
      </c>
      <c r="L188" s="38">
        <v>0</v>
      </c>
      <c r="M188" s="31">
        <f t="shared" si="100"/>
        <v>0</v>
      </c>
      <c r="N188" s="68">
        <f t="shared" si="101"/>
        <v>0</v>
      </c>
      <c r="O188" s="30">
        <v>0</v>
      </c>
      <c r="P188" s="30">
        <v>0</v>
      </c>
      <c r="Q188" s="30">
        <v>0</v>
      </c>
      <c r="R188" s="31">
        <f t="shared" si="102"/>
        <v>0</v>
      </c>
      <c r="S188" s="68">
        <f t="shared" si="103"/>
        <v>0</v>
      </c>
      <c r="T188" s="37">
        <v>0</v>
      </c>
      <c r="U188" s="38">
        <v>0</v>
      </c>
      <c r="V188" s="38">
        <v>0</v>
      </c>
      <c r="W188" s="31">
        <f t="shared" si="104"/>
        <v>0</v>
      </c>
      <c r="X188" s="68">
        <f t="shared" si="105"/>
        <v>0</v>
      </c>
      <c r="Y188" s="85">
        <f t="shared" si="106"/>
        <v>0</v>
      </c>
      <c r="Z188" s="89">
        <v>5642</v>
      </c>
      <c r="AA188" s="87">
        <f t="shared" si="107"/>
        <v>0</v>
      </c>
    </row>
    <row r="189" spans="1:27" ht="27.75" customHeight="1">
      <c r="A189" s="39">
        <f t="shared" si="108"/>
        <v>142</v>
      </c>
      <c r="B189" s="47" t="s">
        <v>372</v>
      </c>
      <c r="C189" s="54" t="s">
        <v>373</v>
      </c>
      <c r="D189" s="47" t="s">
        <v>179</v>
      </c>
      <c r="E189" s="37">
        <v>1</v>
      </c>
      <c r="F189" s="38">
        <v>0</v>
      </c>
      <c r="G189" s="38">
        <v>0</v>
      </c>
      <c r="H189" s="31">
        <f t="shared" si="98"/>
        <v>1</v>
      </c>
      <c r="I189" s="68">
        <f t="shared" si="99"/>
        <v>9297.6</v>
      </c>
      <c r="J189" s="37">
        <v>0</v>
      </c>
      <c r="K189" s="38">
        <v>0</v>
      </c>
      <c r="L189" s="38">
        <v>0</v>
      </c>
      <c r="M189" s="31">
        <f t="shared" si="100"/>
        <v>0</v>
      </c>
      <c r="N189" s="68">
        <f t="shared" si="101"/>
        <v>0</v>
      </c>
      <c r="O189" s="30">
        <v>0</v>
      </c>
      <c r="P189" s="30">
        <v>0</v>
      </c>
      <c r="Q189" s="30">
        <v>0</v>
      </c>
      <c r="R189" s="31">
        <f t="shared" si="102"/>
        <v>0</v>
      </c>
      <c r="S189" s="68">
        <f t="shared" si="103"/>
        <v>0</v>
      </c>
      <c r="T189" s="37">
        <v>0</v>
      </c>
      <c r="U189" s="38">
        <v>0</v>
      </c>
      <c r="V189" s="38">
        <v>0</v>
      </c>
      <c r="W189" s="31">
        <f t="shared" si="104"/>
        <v>0</v>
      </c>
      <c r="X189" s="68">
        <f t="shared" si="105"/>
        <v>0</v>
      </c>
      <c r="Y189" s="85">
        <f t="shared" si="106"/>
        <v>1</v>
      </c>
      <c r="Z189" s="89">
        <v>9297.6</v>
      </c>
      <c r="AA189" s="87">
        <f t="shared" si="107"/>
        <v>9297.6</v>
      </c>
    </row>
    <row r="190" spans="1:27" ht="27.75" customHeight="1">
      <c r="A190" s="39">
        <f t="shared" si="108"/>
        <v>143</v>
      </c>
      <c r="B190" s="47" t="s">
        <v>374</v>
      </c>
      <c r="C190" s="54" t="s">
        <v>375</v>
      </c>
      <c r="D190" s="47" t="s">
        <v>179</v>
      </c>
      <c r="E190" s="37">
        <v>1</v>
      </c>
      <c r="F190" s="38">
        <v>0</v>
      </c>
      <c r="G190" s="38">
        <v>0</v>
      </c>
      <c r="H190" s="31">
        <f t="shared" si="98"/>
        <v>1</v>
      </c>
      <c r="I190" s="68">
        <f t="shared" si="99"/>
        <v>5699.2</v>
      </c>
      <c r="J190" s="37">
        <v>0</v>
      </c>
      <c r="K190" s="38">
        <v>0</v>
      </c>
      <c r="L190" s="38">
        <v>0</v>
      </c>
      <c r="M190" s="31">
        <f t="shared" si="100"/>
        <v>0</v>
      </c>
      <c r="N190" s="68">
        <f t="shared" si="101"/>
        <v>0</v>
      </c>
      <c r="O190" s="30">
        <v>0</v>
      </c>
      <c r="P190" s="30">
        <v>0</v>
      </c>
      <c r="Q190" s="30">
        <v>0</v>
      </c>
      <c r="R190" s="31">
        <f t="shared" si="102"/>
        <v>0</v>
      </c>
      <c r="S190" s="68">
        <f t="shared" si="103"/>
        <v>0</v>
      </c>
      <c r="T190" s="37">
        <v>0</v>
      </c>
      <c r="U190" s="38">
        <v>0</v>
      </c>
      <c r="V190" s="38">
        <v>0</v>
      </c>
      <c r="W190" s="31">
        <f t="shared" si="104"/>
        <v>0</v>
      </c>
      <c r="X190" s="68">
        <f t="shared" si="105"/>
        <v>0</v>
      </c>
      <c r="Y190" s="85">
        <f t="shared" si="106"/>
        <v>1</v>
      </c>
      <c r="Z190" s="89">
        <v>5699.2</v>
      </c>
      <c r="AA190" s="87">
        <f t="shared" si="107"/>
        <v>5699.2</v>
      </c>
    </row>
    <row r="191" spans="1:27" s="1" customFormat="1" ht="30" customHeight="1">
      <c r="A191" s="24" t="s">
        <v>376</v>
      </c>
      <c r="B191" s="25"/>
      <c r="C191" s="26"/>
      <c r="D191" s="25"/>
      <c r="E191" s="27"/>
      <c r="F191" s="27"/>
      <c r="G191" s="27"/>
      <c r="H191" s="27"/>
      <c r="I191" s="67"/>
      <c r="J191" s="27"/>
      <c r="K191" s="27"/>
      <c r="L191" s="27"/>
      <c r="M191" s="27"/>
      <c r="N191" s="67"/>
      <c r="O191" s="27"/>
      <c r="P191" s="27"/>
      <c r="Q191" s="27"/>
      <c r="R191" s="27"/>
      <c r="S191" s="67"/>
      <c r="T191" s="27"/>
      <c r="U191" s="27"/>
      <c r="V191" s="27"/>
      <c r="W191" s="27"/>
      <c r="X191" s="67"/>
      <c r="Y191" s="67"/>
      <c r="Z191" s="80"/>
      <c r="AA191" s="81"/>
    </row>
    <row r="192" spans="1:27" ht="27.75" customHeight="1">
      <c r="A192" s="39">
        <f>A190+1</f>
        <v>144</v>
      </c>
      <c r="B192" s="43" t="s">
        <v>377</v>
      </c>
      <c r="C192" s="46" t="s">
        <v>378</v>
      </c>
      <c r="D192" s="100" t="s">
        <v>379</v>
      </c>
      <c r="E192" s="37">
        <v>0</v>
      </c>
      <c r="F192" s="38">
        <v>0</v>
      </c>
      <c r="G192" s="38">
        <v>0</v>
      </c>
      <c r="H192" s="31">
        <f t="shared" ref="H192:H334" si="109">E192+F192+G192</f>
        <v>0</v>
      </c>
      <c r="I192" s="68">
        <f t="shared" ref="I192:I334" si="110">H192*$Z192</f>
        <v>0</v>
      </c>
      <c r="J192" s="37">
        <v>0</v>
      </c>
      <c r="K192" s="38">
        <v>0</v>
      </c>
      <c r="L192" s="38">
        <v>0</v>
      </c>
      <c r="M192" s="31">
        <f t="shared" ref="M192:M334" si="111">J192+K192+L192</f>
        <v>0</v>
      </c>
      <c r="N192" s="68">
        <f t="shared" ref="N192:N334" si="112">M192*$Z192</f>
        <v>0</v>
      </c>
      <c r="O192" s="37">
        <v>0</v>
      </c>
      <c r="P192" s="38">
        <v>0</v>
      </c>
      <c r="Q192" s="38">
        <v>0</v>
      </c>
      <c r="R192" s="31">
        <f t="shared" ref="R192:R334" si="113">O192+P192+Q192</f>
        <v>0</v>
      </c>
      <c r="S192" s="68">
        <f t="shared" ref="S192:S334" si="114">R192*$Z192</f>
        <v>0</v>
      </c>
      <c r="T192" s="30">
        <v>0</v>
      </c>
      <c r="U192" s="30">
        <v>0</v>
      </c>
      <c r="V192" s="30">
        <v>0</v>
      </c>
      <c r="W192" s="31">
        <f t="shared" ref="W192:W334" si="115">T192+U192+V192</f>
        <v>0</v>
      </c>
      <c r="X192" s="68">
        <f t="shared" ref="X192:X334" si="116">W192*$Z192</f>
        <v>0</v>
      </c>
      <c r="Y192" s="68">
        <f t="shared" ref="Y192:Y334" si="117">H192+M192+R192+W192</f>
        <v>0</v>
      </c>
      <c r="Z192" s="82">
        <v>6947.2</v>
      </c>
      <c r="AA192" s="106">
        <f t="shared" ref="AA192:AA334" si="118">Y192*Z192</f>
        <v>0</v>
      </c>
    </row>
    <row r="193" spans="1:27" ht="27.75" customHeight="1">
      <c r="A193" s="39">
        <f t="shared" ref="A193:A334" si="119">A192+1</f>
        <v>145</v>
      </c>
      <c r="B193" s="47" t="s">
        <v>380</v>
      </c>
      <c r="C193" s="48" t="s">
        <v>381</v>
      </c>
      <c r="D193" s="51" t="s">
        <v>379</v>
      </c>
      <c r="E193" s="37">
        <v>0</v>
      </c>
      <c r="F193" s="38">
        <v>0</v>
      </c>
      <c r="G193" s="38">
        <v>0</v>
      </c>
      <c r="H193" s="31">
        <f t="shared" si="109"/>
        <v>0</v>
      </c>
      <c r="I193" s="68">
        <f t="shared" si="110"/>
        <v>0</v>
      </c>
      <c r="J193" s="37">
        <v>0</v>
      </c>
      <c r="K193" s="38">
        <v>0</v>
      </c>
      <c r="L193" s="38">
        <v>0</v>
      </c>
      <c r="M193" s="31">
        <f t="shared" si="111"/>
        <v>0</v>
      </c>
      <c r="N193" s="68">
        <f t="shared" si="112"/>
        <v>0</v>
      </c>
      <c r="O193" s="37">
        <v>0</v>
      </c>
      <c r="P193" s="38">
        <v>0</v>
      </c>
      <c r="Q193" s="38">
        <v>0</v>
      </c>
      <c r="R193" s="31">
        <f t="shared" si="113"/>
        <v>0</v>
      </c>
      <c r="S193" s="68">
        <f t="shared" si="114"/>
        <v>0</v>
      </c>
      <c r="T193" s="30">
        <v>0</v>
      </c>
      <c r="U193" s="30">
        <v>0</v>
      </c>
      <c r="V193" s="30">
        <v>0</v>
      </c>
      <c r="W193" s="31">
        <f t="shared" si="115"/>
        <v>0</v>
      </c>
      <c r="X193" s="68">
        <f t="shared" si="116"/>
        <v>0</v>
      </c>
      <c r="Y193" s="85">
        <f t="shared" si="117"/>
        <v>0</v>
      </c>
      <c r="Z193" s="89">
        <v>910</v>
      </c>
      <c r="AA193" s="109">
        <f t="shared" si="118"/>
        <v>0</v>
      </c>
    </row>
    <row r="194" spans="1:27" ht="27.75" customHeight="1">
      <c r="A194" s="39">
        <f t="shared" si="119"/>
        <v>146</v>
      </c>
      <c r="B194" s="47" t="s">
        <v>382</v>
      </c>
      <c r="C194" s="48" t="s">
        <v>383</v>
      </c>
      <c r="D194" s="51" t="s">
        <v>379</v>
      </c>
      <c r="E194" s="37">
        <v>1</v>
      </c>
      <c r="F194" s="38">
        <v>0</v>
      </c>
      <c r="G194" s="38">
        <v>0</v>
      </c>
      <c r="H194" s="31">
        <f t="shared" si="109"/>
        <v>1</v>
      </c>
      <c r="I194" s="68">
        <f t="shared" si="110"/>
        <v>1601.6</v>
      </c>
      <c r="J194" s="37">
        <v>1</v>
      </c>
      <c r="K194" s="38">
        <v>0</v>
      </c>
      <c r="L194" s="38">
        <v>0</v>
      </c>
      <c r="M194" s="31">
        <f t="shared" si="111"/>
        <v>1</v>
      </c>
      <c r="N194" s="68">
        <f t="shared" si="112"/>
        <v>1601.6</v>
      </c>
      <c r="O194" s="37">
        <v>1</v>
      </c>
      <c r="P194" s="38">
        <v>0</v>
      </c>
      <c r="Q194" s="38">
        <v>0</v>
      </c>
      <c r="R194" s="31">
        <f t="shared" si="113"/>
        <v>1</v>
      </c>
      <c r="S194" s="68">
        <f t="shared" si="114"/>
        <v>1601.6</v>
      </c>
      <c r="T194" s="30">
        <v>0</v>
      </c>
      <c r="U194" s="30">
        <v>0</v>
      </c>
      <c r="V194" s="30">
        <v>0</v>
      </c>
      <c r="W194" s="31">
        <f t="shared" si="115"/>
        <v>0</v>
      </c>
      <c r="X194" s="68">
        <f t="shared" si="116"/>
        <v>0</v>
      </c>
      <c r="Y194" s="85">
        <f t="shared" si="117"/>
        <v>3</v>
      </c>
      <c r="Z194" s="89">
        <v>1601.6</v>
      </c>
      <c r="AA194" s="109">
        <f t="shared" si="118"/>
        <v>4804.7999999999993</v>
      </c>
    </row>
    <row r="195" spans="1:27" ht="27.75" customHeight="1">
      <c r="A195" s="39">
        <f t="shared" si="119"/>
        <v>147</v>
      </c>
      <c r="B195" s="47" t="s">
        <v>384</v>
      </c>
      <c r="C195" s="48" t="s">
        <v>385</v>
      </c>
      <c r="D195" s="51" t="s">
        <v>379</v>
      </c>
      <c r="E195" s="37">
        <v>1</v>
      </c>
      <c r="F195" s="38">
        <v>0</v>
      </c>
      <c r="G195" s="38">
        <v>0</v>
      </c>
      <c r="H195" s="31">
        <f t="shared" si="109"/>
        <v>1</v>
      </c>
      <c r="I195" s="68">
        <f t="shared" si="110"/>
        <v>6760</v>
      </c>
      <c r="J195" s="37">
        <v>1</v>
      </c>
      <c r="K195" s="38">
        <v>0</v>
      </c>
      <c r="L195" s="38">
        <v>0</v>
      </c>
      <c r="M195" s="31">
        <f t="shared" si="111"/>
        <v>1</v>
      </c>
      <c r="N195" s="68">
        <f t="shared" si="112"/>
        <v>6760</v>
      </c>
      <c r="O195" s="37">
        <v>0</v>
      </c>
      <c r="P195" s="38">
        <v>0</v>
      </c>
      <c r="Q195" s="38">
        <v>0</v>
      </c>
      <c r="R195" s="31">
        <f t="shared" si="113"/>
        <v>0</v>
      </c>
      <c r="S195" s="68">
        <f t="shared" si="114"/>
        <v>0</v>
      </c>
      <c r="T195" s="30">
        <v>0</v>
      </c>
      <c r="U195" s="30">
        <v>0</v>
      </c>
      <c r="V195" s="30">
        <v>0</v>
      </c>
      <c r="W195" s="31">
        <f t="shared" si="115"/>
        <v>0</v>
      </c>
      <c r="X195" s="68">
        <f t="shared" si="116"/>
        <v>0</v>
      </c>
      <c r="Y195" s="85">
        <f t="shared" si="117"/>
        <v>2</v>
      </c>
      <c r="Z195" s="89">
        <v>6760</v>
      </c>
      <c r="AA195" s="109">
        <f t="shared" si="118"/>
        <v>13520</v>
      </c>
    </row>
    <row r="196" spans="1:27" ht="27.75" customHeight="1">
      <c r="A196" s="39">
        <f t="shared" si="119"/>
        <v>148</v>
      </c>
      <c r="B196" s="47" t="s">
        <v>386</v>
      </c>
      <c r="C196" s="48" t="s">
        <v>387</v>
      </c>
      <c r="D196" s="51" t="s">
        <v>379</v>
      </c>
      <c r="E196" s="37">
        <v>1</v>
      </c>
      <c r="F196" s="38">
        <v>0</v>
      </c>
      <c r="G196" s="38">
        <v>0</v>
      </c>
      <c r="H196" s="31">
        <f t="shared" si="109"/>
        <v>1</v>
      </c>
      <c r="I196" s="68">
        <f t="shared" si="110"/>
        <v>5080.3999999999996</v>
      </c>
      <c r="J196" s="37">
        <v>1</v>
      </c>
      <c r="K196" s="38">
        <v>0</v>
      </c>
      <c r="L196" s="38">
        <v>0</v>
      </c>
      <c r="M196" s="31">
        <f t="shared" si="111"/>
        <v>1</v>
      </c>
      <c r="N196" s="68">
        <f t="shared" si="112"/>
        <v>5080.3999999999996</v>
      </c>
      <c r="O196" s="37">
        <v>0</v>
      </c>
      <c r="P196" s="38">
        <v>0</v>
      </c>
      <c r="Q196" s="38">
        <v>0</v>
      </c>
      <c r="R196" s="31">
        <f t="shared" si="113"/>
        <v>0</v>
      </c>
      <c r="S196" s="68">
        <f t="shared" si="114"/>
        <v>0</v>
      </c>
      <c r="T196" s="30">
        <v>0</v>
      </c>
      <c r="U196" s="30">
        <v>0</v>
      </c>
      <c r="V196" s="30">
        <v>0</v>
      </c>
      <c r="W196" s="31">
        <f t="shared" si="115"/>
        <v>0</v>
      </c>
      <c r="X196" s="68">
        <f t="shared" si="116"/>
        <v>0</v>
      </c>
      <c r="Y196" s="85">
        <f t="shared" si="117"/>
        <v>2</v>
      </c>
      <c r="Z196" s="89">
        <v>5080.3999999999996</v>
      </c>
      <c r="AA196" s="109">
        <f t="shared" si="118"/>
        <v>10160.799999999999</v>
      </c>
    </row>
    <row r="197" spans="1:27" ht="27.75" customHeight="1">
      <c r="A197" s="39">
        <f t="shared" si="119"/>
        <v>149</v>
      </c>
      <c r="B197" s="47" t="s">
        <v>388</v>
      </c>
      <c r="C197" s="48" t="s">
        <v>389</v>
      </c>
      <c r="D197" s="51" t="s">
        <v>379</v>
      </c>
      <c r="E197" s="37">
        <v>1</v>
      </c>
      <c r="F197" s="38">
        <v>0</v>
      </c>
      <c r="G197" s="38">
        <v>0</v>
      </c>
      <c r="H197" s="31">
        <f t="shared" si="109"/>
        <v>1</v>
      </c>
      <c r="I197" s="68">
        <f t="shared" si="110"/>
        <v>8569.6</v>
      </c>
      <c r="J197" s="37">
        <v>1</v>
      </c>
      <c r="K197" s="38">
        <v>0</v>
      </c>
      <c r="L197" s="38">
        <v>0</v>
      </c>
      <c r="M197" s="31">
        <f t="shared" si="111"/>
        <v>1</v>
      </c>
      <c r="N197" s="68">
        <f t="shared" si="112"/>
        <v>8569.6</v>
      </c>
      <c r="O197" s="37">
        <v>1</v>
      </c>
      <c r="P197" s="38">
        <v>0</v>
      </c>
      <c r="Q197" s="38">
        <v>0</v>
      </c>
      <c r="R197" s="31">
        <f t="shared" si="113"/>
        <v>1</v>
      </c>
      <c r="S197" s="68">
        <f t="shared" si="114"/>
        <v>8569.6</v>
      </c>
      <c r="T197" s="30">
        <v>0</v>
      </c>
      <c r="U197" s="30">
        <v>0</v>
      </c>
      <c r="V197" s="30">
        <v>0</v>
      </c>
      <c r="W197" s="31">
        <f t="shared" si="115"/>
        <v>0</v>
      </c>
      <c r="X197" s="68">
        <f t="shared" si="116"/>
        <v>0</v>
      </c>
      <c r="Y197" s="85">
        <f t="shared" si="117"/>
        <v>3</v>
      </c>
      <c r="Z197" s="89">
        <v>8569.6</v>
      </c>
      <c r="AA197" s="109">
        <f t="shared" si="118"/>
        <v>25708.800000000003</v>
      </c>
    </row>
    <row r="198" spans="1:27" ht="27.75" customHeight="1">
      <c r="A198" s="39">
        <f t="shared" si="119"/>
        <v>150</v>
      </c>
      <c r="B198" s="47" t="s">
        <v>390</v>
      </c>
      <c r="C198" s="48" t="s">
        <v>391</v>
      </c>
      <c r="D198" s="51" t="s">
        <v>379</v>
      </c>
      <c r="E198" s="37">
        <v>1</v>
      </c>
      <c r="F198" s="38">
        <v>0</v>
      </c>
      <c r="G198" s="38">
        <v>0</v>
      </c>
      <c r="H198" s="31">
        <f t="shared" si="109"/>
        <v>1</v>
      </c>
      <c r="I198" s="68">
        <f t="shared" si="110"/>
        <v>8569.6</v>
      </c>
      <c r="J198" s="37">
        <v>1</v>
      </c>
      <c r="K198" s="38">
        <v>0</v>
      </c>
      <c r="L198" s="38">
        <v>0</v>
      </c>
      <c r="M198" s="31">
        <f t="shared" si="111"/>
        <v>1</v>
      </c>
      <c r="N198" s="68">
        <f t="shared" si="112"/>
        <v>8569.6</v>
      </c>
      <c r="O198" s="37">
        <v>1</v>
      </c>
      <c r="P198" s="38">
        <v>0</v>
      </c>
      <c r="Q198" s="38">
        <v>0</v>
      </c>
      <c r="R198" s="31">
        <f t="shared" si="113"/>
        <v>1</v>
      </c>
      <c r="S198" s="68">
        <f t="shared" si="114"/>
        <v>8569.6</v>
      </c>
      <c r="T198" s="30">
        <v>0</v>
      </c>
      <c r="U198" s="30">
        <v>0</v>
      </c>
      <c r="V198" s="30">
        <v>0</v>
      </c>
      <c r="W198" s="31">
        <f t="shared" si="115"/>
        <v>0</v>
      </c>
      <c r="X198" s="68">
        <f t="shared" si="116"/>
        <v>0</v>
      </c>
      <c r="Y198" s="85">
        <f t="shared" si="117"/>
        <v>3</v>
      </c>
      <c r="Z198" s="89">
        <v>8569.6</v>
      </c>
      <c r="AA198" s="109">
        <f t="shared" si="118"/>
        <v>25708.800000000003</v>
      </c>
    </row>
    <row r="199" spans="1:27" ht="27.75" customHeight="1">
      <c r="A199" s="39">
        <f t="shared" si="119"/>
        <v>151</v>
      </c>
      <c r="B199" s="47" t="s">
        <v>392</v>
      </c>
      <c r="C199" s="48" t="s">
        <v>393</v>
      </c>
      <c r="D199" s="51" t="s">
        <v>379</v>
      </c>
      <c r="E199" s="37">
        <v>1</v>
      </c>
      <c r="F199" s="38">
        <v>0</v>
      </c>
      <c r="G199" s="38">
        <v>0</v>
      </c>
      <c r="H199" s="31">
        <f t="shared" si="109"/>
        <v>1</v>
      </c>
      <c r="I199" s="68">
        <f t="shared" si="110"/>
        <v>8569.6</v>
      </c>
      <c r="J199" s="37">
        <v>1</v>
      </c>
      <c r="K199" s="38">
        <v>0</v>
      </c>
      <c r="L199" s="38">
        <v>0</v>
      </c>
      <c r="M199" s="31">
        <f t="shared" si="111"/>
        <v>1</v>
      </c>
      <c r="N199" s="68">
        <f t="shared" si="112"/>
        <v>8569.6</v>
      </c>
      <c r="O199" s="37">
        <v>1</v>
      </c>
      <c r="P199" s="38">
        <v>0</v>
      </c>
      <c r="Q199" s="38">
        <v>0</v>
      </c>
      <c r="R199" s="31">
        <f t="shared" si="113"/>
        <v>1</v>
      </c>
      <c r="S199" s="68">
        <f t="shared" si="114"/>
        <v>8569.6</v>
      </c>
      <c r="T199" s="30">
        <v>0</v>
      </c>
      <c r="U199" s="30">
        <v>0</v>
      </c>
      <c r="V199" s="30">
        <v>0</v>
      </c>
      <c r="W199" s="31">
        <f t="shared" si="115"/>
        <v>0</v>
      </c>
      <c r="X199" s="68">
        <f t="shared" si="116"/>
        <v>0</v>
      </c>
      <c r="Y199" s="85">
        <f t="shared" si="117"/>
        <v>3</v>
      </c>
      <c r="Z199" s="89">
        <v>8569.6</v>
      </c>
      <c r="AA199" s="109">
        <f t="shared" si="118"/>
        <v>25708.800000000003</v>
      </c>
    </row>
    <row r="200" spans="1:27" ht="27.75" customHeight="1">
      <c r="A200" s="39">
        <f t="shared" si="119"/>
        <v>152</v>
      </c>
      <c r="B200" s="47" t="s">
        <v>394</v>
      </c>
      <c r="C200" s="48" t="s">
        <v>395</v>
      </c>
      <c r="D200" s="51" t="s">
        <v>379</v>
      </c>
      <c r="E200" s="37">
        <v>1</v>
      </c>
      <c r="F200" s="38">
        <v>0</v>
      </c>
      <c r="G200" s="38">
        <v>0</v>
      </c>
      <c r="H200" s="31">
        <f t="shared" si="109"/>
        <v>1</v>
      </c>
      <c r="I200" s="68">
        <f t="shared" si="110"/>
        <v>5116.8</v>
      </c>
      <c r="J200" s="37">
        <v>1</v>
      </c>
      <c r="K200" s="38">
        <v>0</v>
      </c>
      <c r="L200" s="38">
        <v>0</v>
      </c>
      <c r="M200" s="31">
        <f t="shared" si="111"/>
        <v>1</v>
      </c>
      <c r="N200" s="68">
        <f t="shared" si="112"/>
        <v>5116.8</v>
      </c>
      <c r="O200" s="37">
        <v>1</v>
      </c>
      <c r="P200" s="38">
        <v>0</v>
      </c>
      <c r="Q200" s="38">
        <v>0</v>
      </c>
      <c r="R200" s="31">
        <f t="shared" si="113"/>
        <v>1</v>
      </c>
      <c r="S200" s="68">
        <f t="shared" si="114"/>
        <v>5116.8</v>
      </c>
      <c r="T200" s="30">
        <v>0</v>
      </c>
      <c r="U200" s="30">
        <v>0</v>
      </c>
      <c r="V200" s="30">
        <v>0</v>
      </c>
      <c r="W200" s="31">
        <f t="shared" si="115"/>
        <v>0</v>
      </c>
      <c r="X200" s="68">
        <f t="shared" si="116"/>
        <v>0</v>
      </c>
      <c r="Y200" s="85">
        <f t="shared" si="117"/>
        <v>3</v>
      </c>
      <c r="Z200" s="89">
        <v>5116.8</v>
      </c>
      <c r="AA200" s="109">
        <f t="shared" si="118"/>
        <v>15350.400000000001</v>
      </c>
    </row>
    <row r="201" spans="1:27" ht="27.75" customHeight="1">
      <c r="A201" s="39">
        <f t="shared" si="119"/>
        <v>153</v>
      </c>
      <c r="B201" s="47" t="s">
        <v>396</v>
      </c>
      <c r="C201" s="107" t="s">
        <v>397</v>
      </c>
      <c r="D201" s="108" t="s">
        <v>398</v>
      </c>
      <c r="E201" s="37">
        <v>1</v>
      </c>
      <c r="F201" s="38">
        <v>0</v>
      </c>
      <c r="G201" s="38">
        <v>0</v>
      </c>
      <c r="H201" s="31">
        <f t="shared" si="109"/>
        <v>1</v>
      </c>
      <c r="I201" s="68">
        <f t="shared" si="110"/>
        <v>989.04</v>
      </c>
      <c r="J201" s="37">
        <v>1</v>
      </c>
      <c r="K201" s="38">
        <v>0</v>
      </c>
      <c r="L201" s="38">
        <v>0</v>
      </c>
      <c r="M201" s="31">
        <f t="shared" si="111"/>
        <v>1</v>
      </c>
      <c r="N201" s="68">
        <f t="shared" si="112"/>
        <v>989.04</v>
      </c>
      <c r="O201" s="37">
        <v>1</v>
      </c>
      <c r="P201" s="38">
        <v>0</v>
      </c>
      <c r="Q201" s="38">
        <v>0</v>
      </c>
      <c r="R201" s="31">
        <f t="shared" si="113"/>
        <v>1</v>
      </c>
      <c r="S201" s="68">
        <f t="shared" si="114"/>
        <v>989.04</v>
      </c>
      <c r="T201" s="30">
        <v>0</v>
      </c>
      <c r="U201" s="30">
        <v>0</v>
      </c>
      <c r="V201" s="30">
        <v>0</v>
      </c>
      <c r="W201" s="31">
        <f t="shared" si="115"/>
        <v>0</v>
      </c>
      <c r="X201" s="68">
        <f t="shared" si="116"/>
        <v>0</v>
      </c>
      <c r="Y201" s="85">
        <f t="shared" si="117"/>
        <v>3</v>
      </c>
      <c r="Z201" s="89">
        <v>989.04</v>
      </c>
      <c r="AA201" s="109">
        <f t="shared" si="118"/>
        <v>2967.12</v>
      </c>
    </row>
    <row r="202" spans="1:27" ht="27.75" customHeight="1">
      <c r="A202" s="39">
        <f t="shared" si="119"/>
        <v>154</v>
      </c>
      <c r="B202" s="47" t="s">
        <v>399</v>
      </c>
      <c r="C202" s="48" t="s">
        <v>400</v>
      </c>
      <c r="D202" s="51" t="s">
        <v>398</v>
      </c>
      <c r="E202" s="37">
        <v>1</v>
      </c>
      <c r="F202" s="38">
        <v>0</v>
      </c>
      <c r="G202" s="38">
        <v>0</v>
      </c>
      <c r="H202" s="31">
        <f t="shared" si="109"/>
        <v>1</v>
      </c>
      <c r="I202" s="68">
        <f t="shared" si="110"/>
        <v>1029.5999999999999</v>
      </c>
      <c r="J202" s="37">
        <v>1</v>
      </c>
      <c r="K202" s="38">
        <v>0</v>
      </c>
      <c r="L202" s="38">
        <v>0</v>
      </c>
      <c r="M202" s="31">
        <f t="shared" si="111"/>
        <v>1</v>
      </c>
      <c r="N202" s="68">
        <f t="shared" si="112"/>
        <v>1029.5999999999999</v>
      </c>
      <c r="O202" s="37">
        <v>1</v>
      </c>
      <c r="P202" s="38">
        <v>0</v>
      </c>
      <c r="Q202" s="38">
        <v>0</v>
      </c>
      <c r="R202" s="31">
        <f t="shared" si="113"/>
        <v>1</v>
      </c>
      <c r="S202" s="68">
        <f t="shared" si="114"/>
        <v>1029.5999999999999</v>
      </c>
      <c r="T202" s="30">
        <v>0</v>
      </c>
      <c r="U202" s="30">
        <v>0</v>
      </c>
      <c r="V202" s="30">
        <v>0</v>
      </c>
      <c r="W202" s="31">
        <f t="shared" si="115"/>
        <v>0</v>
      </c>
      <c r="X202" s="68">
        <f t="shared" si="116"/>
        <v>0</v>
      </c>
      <c r="Y202" s="85">
        <f t="shared" si="117"/>
        <v>3</v>
      </c>
      <c r="Z202" s="89">
        <v>1029.5999999999999</v>
      </c>
      <c r="AA202" s="109">
        <f t="shared" si="118"/>
        <v>3088.7999999999997</v>
      </c>
    </row>
    <row r="203" spans="1:27" ht="27.75" customHeight="1">
      <c r="A203" s="39">
        <f t="shared" si="119"/>
        <v>155</v>
      </c>
      <c r="B203" s="47" t="s">
        <v>401</v>
      </c>
      <c r="C203" s="48" t="s">
        <v>402</v>
      </c>
      <c r="D203" s="108" t="s">
        <v>398</v>
      </c>
      <c r="E203" s="37">
        <v>1</v>
      </c>
      <c r="F203" s="38">
        <v>0</v>
      </c>
      <c r="G203" s="38">
        <v>0</v>
      </c>
      <c r="H203" s="31">
        <f t="shared" si="109"/>
        <v>1</v>
      </c>
      <c r="I203" s="68">
        <f t="shared" si="110"/>
        <v>754</v>
      </c>
      <c r="J203" s="37">
        <v>1</v>
      </c>
      <c r="K203" s="38">
        <v>0</v>
      </c>
      <c r="L203" s="38">
        <v>0</v>
      </c>
      <c r="M203" s="31">
        <f t="shared" si="111"/>
        <v>1</v>
      </c>
      <c r="N203" s="68">
        <f t="shared" si="112"/>
        <v>754</v>
      </c>
      <c r="O203" s="37">
        <v>1</v>
      </c>
      <c r="P203" s="38">
        <v>0</v>
      </c>
      <c r="Q203" s="38">
        <v>0</v>
      </c>
      <c r="R203" s="31">
        <f t="shared" si="113"/>
        <v>1</v>
      </c>
      <c r="S203" s="68">
        <f t="shared" si="114"/>
        <v>754</v>
      </c>
      <c r="T203" s="30">
        <v>0</v>
      </c>
      <c r="U203" s="30">
        <v>0</v>
      </c>
      <c r="V203" s="30">
        <v>0</v>
      </c>
      <c r="W203" s="31">
        <f t="shared" si="115"/>
        <v>0</v>
      </c>
      <c r="X203" s="68">
        <f t="shared" si="116"/>
        <v>0</v>
      </c>
      <c r="Y203" s="85">
        <f t="shared" si="117"/>
        <v>3</v>
      </c>
      <c r="Z203" s="89">
        <v>754</v>
      </c>
      <c r="AA203" s="109">
        <f t="shared" si="118"/>
        <v>2262</v>
      </c>
    </row>
    <row r="204" spans="1:27" ht="27.75" customHeight="1">
      <c r="A204" s="39">
        <f t="shared" si="119"/>
        <v>156</v>
      </c>
      <c r="B204" s="47" t="s">
        <v>403</v>
      </c>
      <c r="C204" s="48" t="s">
        <v>404</v>
      </c>
      <c r="D204" s="51" t="s">
        <v>398</v>
      </c>
      <c r="E204" s="37">
        <v>5</v>
      </c>
      <c r="F204" s="38">
        <v>0</v>
      </c>
      <c r="G204" s="38">
        <v>0</v>
      </c>
      <c r="H204" s="31">
        <f t="shared" si="109"/>
        <v>5</v>
      </c>
      <c r="I204" s="68">
        <f t="shared" si="110"/>
        <v>3900</v>
      </c>
      <c r="J204" s="37">
        <v>1</v>
      </c>
      <c r="K204" s="38">
        <v>0</v>
      </c>
      <c r="L204" s="38">
        <v>0</v>
      </c>
      <c r="M204" s="31">
        <f t="shared" si="111"/>
        <v>1</v>
      </c>
      <c r="N204" s="68">
        <f t="shared" si="112"/>
        <v>780</v>
      </c>
      <c r="O204" s="37">
        <v>1</v>
      </c>
      <c r="P204" s="38">
        <v>0</v>
      </c>
      <c r="Q204" s="38">
        <v>0</v>
      </c>
      <c r="R204" s="31">
        <f t="shared" si="113"/>
        <v>1</v>
      </c>
      <c r="S204" s="68">
        <f t="shared" si="114"/>
        <v>780</v>
      </c>
      <c r="T204" s="30">
        <v>0</v>
      </c>
      <c r="U204" s="30">
        <v>0</v>
      </c>
      <c r="V204" s="30">
        <v>0</v>
      </c>
      <c r="W204" s="31">
        <f t="shared" si="115"/>
        <v>0</v>
      </c>
      <c r="X204" s="68">
        <f t="shared" si="116"/>
        <v>0</v>
      </c>
      <c r="Y204" s="85">
        <f t="shared" si="117"/>
        <v>7</v>
      </c>
      <c r="Z204" s="89">
        <v>780</v>
      </c>
      <c r="AA204" s="109">
        <f t="shared" si="118"/>
        <v>5460</v>
      </c>
    </row>
    <row r="205" spans="1:27" ht="27.75" customHeight="1">
      <c r="A205" s="57">
        <f t="shared" si="119"/>
        <v>157</v>
      </c>
      <c r="B205" s="47" t="s">
        <v>405</v>
      </c>
      <c r="C205" s="48" t="s">
        <v>406</v>
      </c>
      <c r="D205" s="108" t="s">
        <v>398</v>
      </c>
      <c r="E205" s="37">
        <v>2</v>
      </c>
      <c r="F205" s="38">
        <v>0</v>
      </c>
      <c r="G205" s="38">
        <v>0</v>
      </c>
      <c r="H205" s="31">
        <f t="shared" si="109"/>
        <v>2</v>
      </c>
      <c r="I205" s="68">
        <f t="shared" si="110"/>
        <v>499.2</v>
      </c>
      <c r="J205" s="37">
        <v>1</v>
      </c>
      <c r="K205" s="38">
        <v>0</v>
      </c>
      <c r="L205" s="38">
        <v>0</v>
      </c>
      <c r="M205" s="31">
        <f t="shared" si="111"/>
        <v>1</v>
      </c>
      <c r="N205" s="68">
        <f t="shared" si="112"/>
        <v>249.6</v>
      </c>
      <c r="O205" s="37">
        <v>1</v>
      </c>
      <c r="P205" s="38">
        <v>0</v>
      </c>
      <c r="Q205" s="38">
        <v>0</v>
      </c>
      <c r="R205" s="31">
        <f t="shared" si="113"/>
        <v>1</v>
      </c>
      <c r="S205" s="68">
        <f t="shared" si="114"/>
        <v>249.6</v>
      </c>
      <c r="T205" s="30">
        <v>0</v>
      </c>
      <c r="U205" s="30">
        <v>0</v>
      </c>
      <c r="V205" s="30">
        <v>0</v>
      </c>
      <c r="W205" s="31">
        <f t="shared" si="115"/>
        <v>0</v>
      </c>
      <c r="X205" s="68">
        <f t="shared" si="116"/>
        <v>0</v>
      </c>
      <c r="Y205" s="85">
        <f t="shared" si="117"/>
        <v>4</v>
      </c>
      <c r="Z205" s="89">
        <v>249.6</v>
      </c>
      <c r="AA205" s="109">
        <f t="shared" si="118"/>
        <v>998.4</v>
      </c>
    </row>
    <row r="206" spans="1:27" ht="27.75" customHeight="1">
      <c r="A206" s="57">
        <f t="shared" si="119"/>
        <v>158</v>
      </c>
      <c r="B206" s="47" t="s">
        <v>407</v>
      </c>
      <c r="C206" s="48" t="s">
        <v>408</v>
      </c>
      <c r="D206" s="51" t="s">
        <v>398</v>
      </c>
      <c r="E206" s="37">
        <v>2</v>
      </c>
      <c r="F206" s="38">
        <v>0</v>
      </c>
      <c r="G206" s="38">
        <v>0</v>
      </c>
      <c r="H206" s="31">
        <f t="shared" si="109"/>
        <v>2</v>
      </c>
      <c r="I206" s="68">
        <f t="shared" si="110"/>
        <v>499.2</v>
      </c>
      <c r="J206" s="37">
        <v>1</v>
      </c>
      <c r="K206" s="38">
        <v>0</v>
      </c>
      <c r="L206" s="38">
        <v>0</v>
      </c>
      <c r="M206" s="31">
        <f t="shared" si="111"/>
        <v>1</v>
      </c>
      <c r="N206" s="68">
        <f t="shared" si="112"/>
        <v>249.6</v>
      </c>
      <c r="O206" s="37">
        <v>1</v>
      </c>
      <c r="P206" s="38">
        <v>0</v>
      </c>
      <c r="Q206" s="38">
        <v>0</v>
      </c>
      <c r="R206" s="31">
        <f t="shared" si="113"/>
        <v>1</v>
      </c>
      <c r="S206" s="68">
        <f t="shared" si="114"/>
        <v>249.6</v>
      </c>
      <c r="T206" s="30">
        <v>0</v>
      </c>
      <c r="U206" s="30">
        <v>0</v>
      </c>
      <c r="V206" s="30">
        <v>0</v>
      </c>
      <c r="W206" s="31">
        <f t="shared" si="115"/>
        <v>0</v>
      </c>
      <c r="X206" s="68">
        <f t="shared" si="116"/>
        <v>0</v>
      </c>
      <c r="Y206" s="85">
        <f t="shared" si="117"/>
        <v>4</v>
      </c>
      <c r="Z206" s="89">
        <v>249.6</v>
      </c>
      <c r="AA206" s="109">
        <f t="shared" si="118"/>
        <v>998.4</v>
      </c>
    </row>
    <row r="207" spans="1:27" ht="27.75" customHeight="1">
      <c r="A207" s="57">
        <f t="shared" si="119"/>
        <v>159</v>
      </c>
      <c r="B207" s="47" t="s">
        <v>409</v>
      </c>
      <c r="C207" s="48" t="s">
        <v>410</v>
      </c>
      <c r="D207" s="108" t="s">
        <v>398</v>
      </c>
      <c r="E207" s="52">
        <v>2</v>
      </c>
      <c r="F207" s="53">
        <v>0</v>
      </c>
      <c r="G207" s="53">
        <v>0</v>
      </c>
      <c r="H207" s="31">
        <f t="shared" si="109"/>
        <v>2</v>
      </c>
      <c r="I207" s="68">
        <f t="shared" si="110"/>
        <v>499.2</v>
      </c>
      <c r="J207" s="52">
        <v>1</v>
      </c>
      <c r="K207" s="53">
        <v>0</v>
      </c>
      <c r="L207" s="53">
        <v>0</v>
      </c>
      <c r="M207" s="31">
        <f t="shared" si="111"/>
        <v>1</v>
      </c>
      <c r="N207" s="68">
        <f t="shared" si="112"/>
        <v>249.6</v>
      </c>
      <c r="O207" s="52">
        <v>1</v>
      </c>
      <c r="P207" s="53">
        <v>0</v>
      </c>
      <c r="Q207" s="53">
        <v>0</v>
      </c>
      <c r="R207" s="31">
        <f t="shared" si="113"/>
        <v>1</v>
      </c>
      <c r="S207" s="68">
        <f t="shared" si="114"/>
        <v>249.6</v>
      </c>
      <c r="T207" s="30">
        <v>0</v>
      </c>
      <c r="U207" s="30">
        <v>0</v>
      </c>
      <c r="V207" s="30">
        <v>0</v>
      </c>
      <c r="W207" s="31">
        <f t="shared" si="115"/>
        <v>0</v>
      </c>
      <c r="X207" s="68">
        <f t="shared" si="116"/>
        <v>0</v>
      </c>
      <c r="Y207" s="85">
        <f t="shared" si="117"/>
        <v>4</v>
      </c>
      <c r="Z207" s="89">
        <v>249.6</v>
      </c>
      <c r="AA207" s="109">
        <f t="shared" si="118"/>
        <v>998.4</v>
      </c>
    </row>
    <row r="208" spans="1:27" ht="27.75" customHeight="1">
      <c r="A208" s="57">
        <f t="shared" si="119"/>
        <v>160</v>
      </c>
      <c r="B208" s="47" t="s">
        <v>411</v>
      </c>
      <c r="C208" s="48" t="s">
        <v>412</v>
      </c>
      <c r="D208" s="51" t="s">
        <v>398</v>
      </c>
      <c r="E208" s="37">
        <v>2</v>
      </c>
      <c r="F208" s="38">
        <v>0</v>
      </c>
      <c r="G208" s="38">
        <v>0</v>
      </c>
      <c r="H208" s="31">
        <f t="shared" si="109"/>
        <v>2</v>
      </c>
      <c r="I208" s="68">
        <f t="shared" si="110"/>
        <v>499.2</v>
      </c>
      <c r="J208" s="37">
        <v>1</v>
      </c>
      <c r="K208" s="38">
        <v>0</v>
      </c>
      <c r="L208" s="38">
        <v>0</v>
      </c>
      <c r="M208" s="31">
        <f t="shared" si="111"/>
        <v>1</v>
      </c>
      <c r="N208" s="68">
        <f t="shared" si="112"/>
        <v>249.6</v>
      </c>
      <c r="O208" s="37">
        <v>1</v>
      </c>
      <c r="P208" s="38">
        <v>0</v>
      </c>
      <c r="Q208" s="38">
        <v>0</v>
      </c>
      <c r="R208" s="31">
        <f t="shared" si="113"/>
        <v>1</v>
      </c>
      <c r="S208" s="68">
        <f t="shared" si="114"/>
        <v>249.6</v>
      </c>
      <c r="T208" s="30">
        <v>0</v>
      </c>
      <c r="U208" s="30">
        <v>0</v>
      </c>
      <c r="V208" s="30">
        <v>0</v>
      </c>
      <c r="W208" s="31">
        <f t="shared" si="115"/>
        <v>0</v>
      </c>
      <c r="X208" s="68">
        <f t="shared" si="116"/>
        <v>0</v>
      </c>
      <c r="Y208" s="85">
        <f t="shared" si="117"/>
        <v>4</v>
      </c>
      <c r="Z208" s="89">
        <v>249.6</v>
      </c>
      <c r="AA208" s="109">
        <f t="shared" si="118"/>
        <v>998.4</v>
      </c>
    </row>
    <row r="209" spans="1:27" ht="27.75" customHeight="1">
      <c r="A209" s="39">
        <f t="shared" si="119"/>
        <v>161</v>
      </c>
      <c r="B209" s="47" t="s">
        <v>413</v>
      </c>
      <c r="C209" s="48" t="s">
        <v>414</v>
      </c>
      <c r="D209" s="108" t="s">
        <v>398</v>
      </c>
      <c r="E209" s="37">
        <v>1</v>
      </c>
      <c r="F209" s="38">
        <v>0</v>
      </c>
      <c r="G209" s="38">
        <v>0</v>
      </c>
      <c r="H209" s="31">
        <f t="shared" si="109"/>
        <v>1</v>
      </c>
      <c r="I209" s="68">
        <f t="shared" si="110"/>
        <v>773.76</v>
      </c>
      <c r="J209" s="37">
        <v>1</v>
      </c>
      <c r="K209" s="38">
        <v>0</v>
      </c>
      <c r="L209" s="38">
        <v>0</v>
      </c>
      <c r="M209" s="31">
        <f t="shared" si="111"/>
        <v>1</v>
      </c>
      <c r="N209" s="68">
        <f t="shared" si="112"/>
        <v>773.76</v>
      </c>
      <c r="O209" s="37">
        <v>1</v>
      </c>
      <c r="P209" s="38">
        <v>0</v>
      </c>
      <c r="Q209" s="38">
        <v>0</v>
      </c>
      <c r="R209" s="31">
        <f t="shared" si="113"/>
        <v>1</v>
      </c>
      <c r="S209" s="68">
        <f t="shared" si="114"/>
        <v>773.76</v>
      </c>
      <c r="T209" s="30">
        <v>0</v>
      </c>
      <c r="U209" s="30">
        <v>0</v>
      </c>
      <c r="V209" s="30">
        <v>0</v>
      </c>
      <c r="W209" s="31">
        <f t="shared" si="115"/>
        <v>0</v>
      </c>
      <c r="X209" s="68">
        <f t="shared" si="116"/>
        <v>0</v>
      </c>
      <c r="Y209" s="85">
        <f t="shared" si="117"/>
        <v>3</v>
      </c>
      <c r="Z209" s="89">
        <v>773.76</v>
      </c>
      <c r="AA209" s="109">
        <f t="shared" si="118"/>
        <v>2321.2799999999997</v>
      </c>
    </row>
    <row r="210" spans="1:27" ht="27.75" customHeight="1">
      <c r="A210" s="39">
        <f t="shared" si="119"/>
        <v>162</v>
      </c>
      <c r="B210" s="47" t="s">
        <v>415</v>
      </c>
      <c r="C210" s="48" t="s">
        <v>416</v>
      </c>
      <c r="D210" s="51" t="s">
        <v>398</v>
      </c>
      <c r="E210" s="37">
        <v>1</v>
      </c>
      <c r="F210" s="38">
        <v>0</v>
      </c>
      <c r="G210" s="38">
        <v>0</v>
      </c>
      <c r="H210" s="31">
        <f t="shared" si="109"/>
        <v>1</v>
      </c>
      <c r="I210" s="68">
        <f t="shared" si="110"/>
        <v>950.56</v>
      </c>
      <c r="J210" s="37">
        <v>1</v>
      </c>
      <c r="K210" s="38">
        <v>0</v>
      </c>
      <c r="L210" s="38">
        <v>0</v>
      </c>
      <c r="M210" s="31">
        <f t="shared" si="111"/>
        <v>1</v>
      </c>
      <c r="N210" s="68">
        <f t="shared" si="112"/>
        <v>950.56</v>
      </c>
      <c r="O210" s="37">
        <v>1</v>
      </c>
      <c r="P210" s="38">
        <v>0</v>
      </c>
      <c r="Q210" s="38">
        <v>0</v>
      </c>
      <c r="R210" s="31">
        <f t="shared" si="113"/>
        <v>1</v>
      </c>
      <c r="S210" s="68">
        <f t="shared" si="114"/>
        <v>950.56</v>
      </c>
      <c r="T210" s="30">
        <v>0</v>
      </c>
      <c r="U210" s="30">
        <v>0</v>
      </c>
      <c r="V210" s="30">
        <v>0</v>
      </c>
      <c r="W210" s="31">
        <f t="shared" si="115"/>
        <v>0</v>
      </c>
      <c r="X210" s="68">
        <f t="shared" si="116"/>
        <v>0</v>
      </c>
      <c r="Y210" s="85">
        <f t="shared" si="117"/>
        <v>3</v>
      </c>
      <c r="Z210" s="89">
        <v>950.56</v>
      </c>
      <c r="AA210" s="109">
        <f t="shared" si="118"/>
        <v>2851.68</v>
      </c>
    </row>
    <row r="211" spans="1:27" ht="27.75" customHeight="1">
      <c r="A211" s="39">
        <f t="shared" si="119"/>
        <v>163</v>
      </c>
      <c r="B211" s="47" t="s">
        <v>417</v>
      </c>
      <c r="C211" s="48" t="s">
        <v>418</v>
      </c>
      <c r="D211" s="108" t="s">
        <v>398</v>
      </c>
      <c r="E211" s="37">
        <v>1</v>
      </c>
      <c r="F211" s="38">
        <v>0</v>
      </c>
      <c r="G211" s="38">
        <v>0</v>
      </c>
      <c r="H211" s="31">
        <f t="shared" si="109"/>
        <v>1</v>
      </c>
      <c r="I211" s="68">
        <f t="shared" si="110"/>
        <v>795.6</v>
      </c>
      <c r="J211" s="37">
        <v>1</v>
      </c>
      <c r="K211" s="38">
        <v>0</v>
      </c>
      <c r="L211" s="38">
        <v>0</v>
      </c>
      <c r="M211" s="31">
        <f t="shared" si="111"/>
        <v>1</v>
      </c>
      <c r="N211" s="68">
        <f t="shared" si="112"/>
        <v>795.6</v>
      </c>
      <c r="O211" s="37">
        <v>1</v>
      </c>
      <c r="P211" s="38">
        <v>0</v>
      </c>
      <c r="Q211" s="38">
        <v>0</v>
      </c>
      <c r="R211" s="31">
        <f t="shared" si="113"/>
        <v>1</v>
      </c>
      <c r="S211" s="68">
        <f t="shared" si="114"/>
        <v>795.6</v>
      </c>
      <c r="T211" s="30">
        <v>0</v>
      </c>
      <c r="U211" s="30">
        <v>0</v>
      </c>
      <c r="V211" s="30">
        <v>0</v>
      </c>
      <c r="W211" s="31">
        <f t="shared" si="115"/>
        <v>0</v>
      </c>
      <c r="X211" s="68">
        <f t="shared" si="116"/>
        <v>0</v>
      </c>
      <c r="Y211" s="85">
        <f t="shared" si="117"/>
        <v>3</v>
      </c>
      <c r="Z211" s="89">
        <v>795.6</v>
      </c>
      <c r="AA211" s="109">
        <f t="shared" si="118"/>
        <v>2386.8000000000002</v>
      </c>
    </row>
    <row r="212" spans="1:27" ht="27.75" customHeight="1">
      <c r="A212" s="39">
        <f t="shared" si="119"/>
        <v>164</v>
      </c>
      <c r="B212" s="47" t="s">
        <v>419</v>
      </c>
      <c r="C212" s="48" t="s">
        <v>420</v>
      </c>
      <c r="D212" s="51" t="s">
        <v>398</v>
      </c>
      <c r="E212" s="37">
        <v>1</v>
      </c>
      <c r="F212" s="38">
        <v>0</v>
      </c>
      <c r="G212" s="38">
        <v>0</v>
      </c>
      <c r="H212" s="31">
        <f t="shared" si="109"/>
        <v>1</v>
      </c>
      <c r="I212" s="68">
        <f t="shared" si="110"/>
        <v>920.4</v>
      </c>
      <c r="J212" s="37">
        <v>1</v>
      </c>
      <c r="K212" s="38">
        <v>0</v>
      </c>
      <c r="L212" s="38">
        <v>0</v>
      </c>
      <c r="M212" s="31">
        <f t="shared" si="111"/>
        <v>1</v>
      </c>
      <c r="N212" s="68">
        <f t="shared" si="112"/>
        <v>920.4</v>
      </c>
      <c r="O212" s="37">
        <v>1</v>
      </c>
      <c r="P212" s="38">
        <v>0</v>
      </c>
      <c r="Q212" s="38">
        <v>0</v>
      </c>
      <c r="R212" s="31">
        <f t="shared" si="113"/>
        <v>1</v>
      </c>
      <c r="S212" s="68">
        <f t="shared" si="114"/>
        <v>920.4</v>
      </c>
      <c r="T212" s="30">
        <v>0</v>
      </c>
      <c r="U212" s="30">
        <v>0</v>
      </c>
      <c r="V212" s="30">
        <v>0</v>
      </c>
      <c r="W212" s="31">
        <f t="shared" si="115"/>
        <v>0</v>
      </c>
      <c r="X212" s="68">
        <f t="shared" si="116"/>
        <v>0</v>
      </c>
      <c r="Y212" s="85">
        <f t="shared" si="117"/>
        <v>3</v>
      </c>
      <c r="Z212" s="89">
        <v>920.4</v>
      </c>
      <c r="AA212" s="109">
        <f t="shared" si="118"/>
        <v>2761.2</v>
      </c>
    </row>
    <row r="213" spans="1:27" ht="27.75" customHeight="1">
      <c r="A213" s="39">
        <f t="shared" si="119"/>
        <v>165</v>
      </c>
      <c r="B213" s="47" t="s">
        <v>421</v>
      </c>
      <c r="C213" s="48" t="s">
        <v>422</v>
      </c>
      <c r="D213" s="51" t="s">
        <v>398</v>
      </c>
      <c r="E213" s="37">
        <v>1</v>
      </c>
      <c r="F213" s="38">
        <v>0</v>
      </c>
      <c r="G213" s="38">
        <v>0</v>
      </c>
      <c r="H213" s="31">
        <f t="shared" si="109"/>
        <v>1</v>
      </c>
      <c r="I213" s="68">
        <f t="shared" si="110"/>
        <v>1996.8</v>
      </c>
      <c r="J213" s="37">
        <v>1</v>
      </c>
      <c r="K213" s="38">
        <v>0</v>
      </c>
      <c r="L213" s="38">
        <v>0</v>
      </c>
      <c r="M213" s="31">
        <f t="shared" si="111"/>
        <v>1</v>
      </c>
      <c r="N213" s="68">
        <f t="shared" si="112"/>
        <v>1996.8</v>
      </c>
      <c r="O213" s="37">
        <v>1</v>
      </c>
      <c r="P213" s="38">
        <v>0</v>
      </c>
      <c r="Q213" s="38">
        <v>0</v>
      </c>
      <c r="R213" s="31">
        <f t="shared" si="113"/>
        <v>1</v>
      </c>
      <c r="S213" s="68">
        <f t="shared" si="114"/>
        <v>1996.8</v>
      </c>
      <c r="T213" s="30">
        <v>0</v>
      </c>
      <c r="U213" s="30">
        <v>0</v>
      </c>
      <c r="V213" s="30">
        <v>0</v>
      </c>
      <c r="W213" s="31">
        <f t="shared" si="115"/>
        <v>0</v>
      </c>
      <c r="X213" s="68">
        <f t="shared" si="116"/>
        <v>0</v>
      </c>
      <c r="Y213" s="85">
        <f t="shared" si="117"/>
        <v>3</v>
      </c>
      <c r="Z213" s="89">
        <v>1996.8</v>
      </c>
      <c r="AA213" s="109">
        <f t="shared" si="118"/>
        <v>5990.4</v>
      </c>
    </row>
    <row r="214" spans="1:27" ht="27.75" customHeight="1">
      <c r="A214" s="39">
        <f t="shared" si="119"/>
        <v>166</v>
      </c>
      <c r="B214" s="47" t="s">
        <v>423</v>
      </c>
      <c r="C214" s="48" t="s">
        <v>424</v>
      </c>
      <c r="D214" s="108" t="s">
        <v>398</v>
      </c>
      <c r="E214" s="37">
        <v>1</v>
      </c>
      <c r="F214" s="38">
        <v>0</v>
      </c>
      <c r="G214" s="38">
        <v>0</v>
      </c>
      <c r="H214" s="31">
        <f t="shared" si="109"/>
        <v>1</v>
      </c>
      <c r="I214" s="68">
        <f t="shared" si="110"/>
        <v>1996.8</v>
      </c>
      <c r="J214" s="37">
        <v>1</v>
      </c>
      <c r="K214" s="38">
        <v>0</v>
      </c>
      <c r="L214" s="38">
        <v>0</v>
      </c>
      <c r="M214" s="31">
        <f t="shared" si="111"/>
        <v>1</v>
      </c>
      <c r="N214" s="68">
        <f t="shared" si="112"/>
        <v>1996.8</v>
      </c>
      <c r="O214" s="37">
        <v>1</v>
      </c>
      <c r="P214" s="38">
        <v>0</v>
      </c>
      <c r="Q214" s="38">
        <v>0</v>
      </c>
      <c r="R214" s="31">
        <f t="shared" si="113"/>
        <v>1</v>
      </c>
      <c r="S214" s="68">
        <f t="shared" si="114"/>
        <v>1996.8</v>
      </c>
      <c r="T214" s="30">
        <v>0</v>
      </c>
      <c r="U214" s="30">
        <v>0</v>
      </c>
      <c r="V214" s="30">
        <v>0</v>
      </c>
      <c r="W214" s="31">
        <f t="shared" si="115"/>
        <v>0</v>
      </c>
      <c r="X214" s="68">
        <f t="shared" si="116"/>
        <v>0</v>
      </c>
      <c r="Y214" s="85">
        <f t="shared" si="117"/>
        <v>3</v>
      </c>
      <c r="Z214" s="89">
        <v>1996.8</v>
      </c>
      <c r="AA214" s="109">
        <f t="shared" si="118"/>
        <v>5990.4</v>
      </c>
    </row>
    <row r="215" spans="1:27" ht="27.75" customHeight="1">
      <c r="A215" s="39">
        <f t="shared" si="119"/>
        <v>167</v>
      </c>
      <c r="B215" s="47" t="s">
        <v>425</v>
      </c>
      <c r="C215" s="48" t="s">
        <v>426</v>
      </c>
      <c r="D215" s="51" t="s">
        <v>398</v>
      </c>
      <c r="E215" s="37">
        <v>1</v>
      </c>
      <c r="F215" s="38">
        <v>0</v>
      </c>
      <c r="G215" s="38">
        <v>0</v>
      </c>
      <c r="H215" s="31">
        <f t="shared" si="109"/>
        <v>1</v>
      </c>
      <c r="I215" s="68">
        <f t="shared" si="110"/>
        <v>1996.8</v>
      </c>
      <c r="J215" s="37">
        <v>1</v>
      </c>
      <c r="K215" s="38">
        <v>0</v>
      </c>
      <c r="L215" s="38">
        <v>0</v>
      </c>
      <c r="M215" s="31">
        <f t="shared" si="111"/>
        <v>1</v>
      </c>
      <c r="N215" s="68">
        <f t="shared" si="112"/>
        <v>1996.8</v>
      </c>
      <c r="O215" s="37">
        <v>1</v>
      </c>
      <c r="P215" s="38">
        <v>0</v>
      </c>
      <c r="Q215" s="38">
        <v>0</v>
      </c>
      <c r="R215" s="31">
        <f t="shared" si="113"/>
        <v>1</v>
      </c>
      <c r="S215" s="68">
        <f t="shared" si="114"/>
        <v>1996.8</v>
      </c>
      <c r="T215" s="30">
        <v>0</v>
      </c>
      <c r="U215" s="30">
        <v>0</v>
      </c>
      <c r="V215" s="30">
        <v>0</v>
      </c>
      <c r="W215" s="31">
        <f t="shared" si="115"/>
        <v>0</v>
      </c>
      <c r="X215" s="68">
        <f t="shared" si="116"/>
        <v>0</v>
      </c>
      <c r="Y215" s="85">
        <f t="shared" si="117"/>
        <v>3</v>
      </c>
      <c r="Z215" s="89">
        <v>1996.8</v>
      </c>
      <c r="AA215" s="109">
        <f t="shared" si="118"/>
        <v>5990.4</v>
      </c>
    </row>
    <row r="216" spans="1:27" ht="27.75" customHeight="1">
      <c r="A216" s="39">
        <f t="shared" si="119"/>
        <v>168</v>
      </c>
      <c r="B216" s="47" t="s">
        <v>427</v>
      </c>
      <c r="C216" s="48" t="s">
        <v>428</v>
      </c>
      <c r="D216" s="108" t="s">
        <v>398</v>
      </c>
      <c r="E216" s="37">
        <v>1</v>
      </c>
      <c r="F216" s="38">
        <v>0</v>
      </c>
      <c r="G216" s="38">
        <v>0</v>
      </c>
      <c r="H216" s="31">
        <f t="shared" si="109"/>
        <v>1</v>
      </c>
      <c r="I216" s="68">
        <f t="shared" si="110"/>
        <v>1996.8</v>
      </c>
      <c r="J216" s="37">
        <v>1</v>
      </c>
      <c r="K216" s="38">
        <v>0</v>
      </c>
      <c r="L216" s="38">
        <v>0</v>
      </c>
      <c r="M216" s="31">
        <f t="shared" si="111"/>
        <v>1</v>
      </c>
      <c r="N216" s="68">
        <f t="shared" si="112"/>
        <v>1996.8</v>
      </c>
      <c r="O216" s="37">
        <v>1</v>
      </c>
      <c r="P216" s="38">
        <v>0</v>
      </c>
      <c r="Q216" s="38">
        <v>0</v>
      </c>
      <c r="R216" s="31">
        <f t="shared" si="113"/>
        <v>1</v>
      </c>
      <c r="S216" s="68">
        <f t="shared" si="114"/>
        <v>1996.8</v>
      </c>
      <c r="T216" s="30">
        <v>0</v>
      </c>
      <c r="U216" s="30">
        <v>0</v>
      </c>
      <c r="V216" s="30">
        <v>0</v>
      </c>
      <c r="W216" s="31">
        <f t="shared" si="115"/>
        <v>0</v>
      </c>
      <c r="X216" s="68">
        <f t="shared" si="116"/>
        <v>0</v>
      </c>
      <c r="Y216" s="85">
        <f t="shared" si="117"/>
        <v>3</v>
      </c>
      <c r="Z216" s="89">
        <v>1996.8</v>
      </c>
      <c r="AA216" s="109">
        <f t="shared" si="118"/>
        <v>5990.4</v>
      </c>
    </row>
    <row r="217" spans="1:27" ht="27.75" customHeight="1">
      <c r="A217" s="39">
        <f t="shared" si="119"/>
        <v>169</v>
      </c>
      <c r="B217" s="47" t="s">
        <v>429</v>
      </c>
      <c r="C217" s="48" t="s">
        <v>430</v>
      </c>
      <c r="D217" s="51" t="s">
        <v>398</v>
      </c>
      <c r="E217" s="37">
        <v>1</v>
      </c>
      <c r="F217" s="38">
        <v>0</v>
      </c>
      <c r="G217" s="38">
        <v>0</v>
      </c>
      <c r="H217" s="31">
        <f t="shared" si="109"/>
        <v>1</v>
      </c>
      <c r="I217" s="68">
        <f t="shared" si="110"/>
        <v>1996.8</v>
      </c>
      <c r="J217" s="37">
        <v>1</v>
      </c>
      <c r="K217" s="38">
        <v>0</v>
      </c>
      <c r="L217" s="38">
        <v>0</v>
      </c>
      <c r="M217" s="31">
        <f t="shared" si="111"/>
        <v>1</v>
      </c>
      <c r="N217" s="68">
        <f t="shared" si="112"/>
        <v>1996.8</v>
      </c>
      <c r="O217" s="37">
        <v>1</v>
      </c>
      <c r="P217" s="38">
        <v>0</v>
      </c>
      <c r="Q217" s="38">
        <v>0</v>
      </c>
      <c r="R217" s="31">
        <f t="shared" si="113"/>
        <v>1</v>
      </c>
      <c r="S217" s="68">
        <f t="shared" si="114"/>
        <v>1996.8</v>
      </c>
      <c r="T217" s="30">
        <v>0</v>
      </c>
      <c r="U217" s="30">
        <v>0</v>
      </c>
      <c r="V217" s="30">
        <v>0</v>
      </c>
      <c r="W217" s="31">
        <f t="shared" si="115"/>
        <v>0</v>
      </c>
      <c r="X217" s="68">
        <f t="shared" si="116"/>
        <v>0</v>
      </c>
      <c r="Y217" s="85">
        <f t="shared" si="117"/>
        <v>3</v>
      </c>
      <c r="Z217" s="89">
        <v>1996.8</v>
      </c>
      <c r="AA217" s="109">
        <f t="shared" si="118"/>
        <v>5990.4</v>
      </c>
    </row>
    <row r="218" spans="1:27" ht="27.75" customHeight="1">
      <c r="A218" s="39">
        <f t="shared" si="119"/>
        <v>170</v>
      </c>
      <c r="B218" s="47" t="s">
        <v>431</v>
      </c>
      <c r="C218" s="48" t="s">
        <v>432</v>
      </c>
      <c r="D218" s="51" t="s">
        <v>398</v>
      </c>
      <c r="E218" s="37">
        <v>1</v>
      </c>
      <c r="F218" s="38">
        <v>0</v>
      </c>
      <c r="G218" s="38">
        <v>0</v>
      </c>
      <c r="H218" s="31">
        <f t="shared" si="109"/>
        <v>1</v>
      </c>
      <c r="I218" s="68">
        <f t="shared" si="110"/>
        <v>3016</v>
      </c>
      <c r="J218" s="37">
        <v>1</v>
      </c>
      <c r="K218" s="38">
        <v>0</v>
      </c>
      <c r="L218" s="38">
        <v>0</v>
      </c>
      <c r="M218" s="31">
        <f t="shared" si="111"/>
        <v>1</v>
      </c>
      <c r="N218" s="68">
        <f t="shared" si="112"/>
        <v>3016</v>
      </c>
      <c r="O218" s="37">
        <v>1</v>
      </c>
      <c r="P218" s="38">
        <v>0</v>
      </c>
      <c r="Q218" s="38">
        <v>0</v>
      </c>
      <c r="R218" s="31">
        <f t="shared" si="113"/>
        <v>1</v>
      </c>
      <c r="S218" s="68">
        <f t="shared" si="114"/>
        <v>3016</v>
      </c>
      <c r="T218" s="30">
        <v>0</v>
      </c>
      <c r="U218" s="30">
        <v>0</v>
      </c>
      <c r="V218" s="30">
        <v>0</v>
      </c>
      <c r="W218" s="31">
        <f t="shared" si="115"/>
        <v>0</v>
      </c>
      <c r="X218" s="68">
        <f t="shared" si="116"/>
        <v>0</v>
      </c>
      <c r="Y218" s="85">
        <f t="shared" si="117"/>
        <v>3</v>
      </c>
      <c r="Z218" s="89">
        <v>3016</v>
      </c>
      <c r="AA218" s="109">
        <f t="shared" si="118"/>
        <v>9048</v>
      </c>
    </row>
    <row r="219" spans="1:27" ht="27.75" customHeight="1">
      <c r="A219" s="39">
        <f t="shared" si="119"/>
        <v>171</v>
      </c>
      <c r="B219" s="47" t="s">
        <v>433</v>
      </c>
      <c r="C219" s="48" t="s">
        <v>434</v>
      </c>
      <c r="D219" s="51" t="s">
        <v>398</v>
      </c>
      <c r="E219" s="37">
        <v>1</v>
      </c>
      <c r="F219" s="38">
        <v>0</v>
      </c>
      <c r="G219" s="38">
        <v>0</v>
      </c>
      <c r="H219" s="31">
        <f t="shared" si="109"/>
        <v>1</v>
      </c>
      <c r="I219" s="68">
        <f t="shared" si="110"/>
        <v>769.6</v>
      </c>
      <c r="J219" s="37">
        <v>1</v>
      </c>
      <c r="K219" s="38">
        <v>0</v>
      </c>
      <c r="L219" s="38">
        <v>0</v>
      </c>
      <c r="M219" s="31">
        <f t="shared" si="111"/>
        <v>1</v>
      </c>
      <c r="N219" s="68">
        <f t="shared" si="112"/>
        <v>769.6</v>
      </c>
      <c r="O219" s="37">
        <v>1</v>
      </c>
      <c r="P219" s="38">
        <v>0</v>
      </c>
      <c r="Q219" s="38">
        <v>0</v>
      </c>
      <c r="R219" s="31">
        <f t="shared" si="113"/>
        <v>1</v>
      </c>
      <c r="S219" s="68">
        <f t="shared" si="114"/>
        <v>769.6</v>
      </c>
      <c r="T219" s="30">
        <v>0</v>
      </c>
      <c r="U219" s="30">
        <v>0</v>
      </c>
      <c r="V219" s="30">
        <v>0</v>
      </c>
      <c r="W219" s="31">
        <f t="shared" si="115"/>
        <v>0</v>
      </c>
      <c r="X219" s="68">
        <f t="shared" si="116"/>
        <v>0</v>
      </c>
      <c r="Y219" s="85">
        <f t="shared" si="117"/>
        <v>3</v>
      </c>
      <c r="Z219" s="89">
        <v>769.6</v>
      </c>
      <c r="AA219" s="109">
        <f t="shared" si="118"/>
        <v>2308.8000000000002</v>
      </c>
    </row>
    <row r="220" spans="1:27" ht="27.75" customHeight="1">
      <c r="A220" s="39">
        <f t="shared" si="119"/>
        <v>172</v>
      </c>
      <c r="B220" s="47" t="s">
        <v>435</v>
      </c>
      <c r="C220" s="48" t="s">
        <v>436</v>
      </c>
      <c r="D220" s="51" t="s">
        <v>398</v>
      </c>
      <c r="E220" s="37">
        <v>1</v>
      </c>
      <c r="F220" s="38">
        <v>0</v>
      </c>
      <c r="G220" s="38">
        <v>0</v>
      </c>
      <c r="H220" s="31">
        <f t="shared" si="109"/>
        <v>1</v>
      </c>
      <c r="I220" s="68">
        <f t="shared" si="110"/>
        <v>915.2</v>
      </c>
      <c r="J220" s="37">
        <v>1</v>
      </c>
      <c r="K220" s="38">
        <v>0</v>
      </c>
      <c r="L220" s="38">
        <v>0</v>
      </c>
      <c r="M220" s="31">
        <f t="shared" si="111"/>
        <v>1</v>
      </c>
      <c r="N220" s="68">
        <f t="shared" si="112"/>
        <v>915.2</v>
      </c>
      <c r="O220" s="37">
        <v>1</v>
      </c>
      <c r="P220" s="38">
        <v>0</v>
      </c>
      <c r="Q220" s="38">
        <v>0</v>
      </c>
      <c r="R220" s="31">
        <f t="shared" si="113"/>
        <v>1</v>
      </c>
      <c r="S220" s="68">
        <f t="shared" si="114"/>
        <v>915.2</v>
      </c>
      <c r="T220" s="30">
        <v>0</v>
      </c>
      <c r="U220" s="30">
        <v>0</v>
      </c>
      <c r="V220" s="30">
        <v>0</v>
      </c>
      <c r="W220" s="31">
        <f t="shared" si="115"/>
        <v>0</v>
      </c>
      <c r="X220" s="68">
        <f t="shared" si="116"/>
        <v>0</v>
      </c>
      <c r="Y220" s="85">
        <f t="shared" si="117"/>
        <v>3</v>
      </c>
      <c r="Z220" s="89">
        <v>915.2</v>
      </c>
      <c r="AA220" s="109">
        <f t="shared" si="118"/>
        <v>2745.6000000000004</v>
      </c>
    </row>
    <row r="221" spans="1:27" ht="27.75" customHeight="1">
      <c r="A221" s="39">
        <f t="shared" si="119"/>
        <v>173</v>
      </c>
      <c r="B221" s="47" t="s">
        <v>437</v>
      </c>
      <c r="C221" s="48" t="s">
        <v>438</v>
      </c>
      <c r="D221" s="51" t="s">
        <v>398</v>
      </c>
      <c r="E221" s="37">
        <v>1</v>
      </c>
      <c r="F221" s="38">
        <v>0</v>
      </c>
      <c r="G221" s="38">
        <v>0</v>
      </c>
      <c r="H221" s="31">
        <f t="shared" si="109"/>
        <v>1</v>
      </c>
      <c r="I221" s="68">
        <f t="shared" si="110"/>
        <v>366.08</v>
      </c>
      <c r="J221" s="37">
        <v>1</v>
      </c>
      <c r="K221" s="38">
        <v>0</v>
      </c>
      <c r="L221" s="38">
        <v>0</v>
      </c>
      <c r="M221" s="31">
        <f t="shared" si="111"/>
        <v>1</v>
      </c>
      <c r="N221" s="68">
        <f t="shared" si="112"/>
        <v>366.08</v>
      </c>
      <c r="O221" s="37">
        <v>1</v>
      </c>
      <c r="P221" s="38">
        <v>0</v>
      </c>
      <c r="Q221" s="38">
        <v>0</v>
      </c>
      <c r="R221" s="31">
        <f t="shared" si="113"/>
        <v>1</v>
      </c>
      <c r="S221" s="68">
        <f t="shared" si="114"/>
        <v>366.08</v>
      </c>
      <c r="T221" s="30">
        <v>0</v>
      </c>
      <c r="U221" s="30">
        <v>0</v>
      </c>
      <c r="V221" s="30">
        <v>0</v>
      </c>
      <c r="W221" s="31">
        <f t="shared" si="115"/>
        <v>0</v>
      </c>
      <c r="X221" s="68">
        <f t="shared" si="116"/>
        <v>0</v>
      </c>
      <c r="Y221" s="85">
        <f t="shared" si="117"/>
        <v>3</v>
      </c>
      <c r="Z221" s="89">
        <v>366.08</v>
      </c>
      <c r="AA221" s="109">
        <f t="shared" si="118"/>
        <v>1098.24</v>
      </c>
    </row>
    <row r="222" spans="1:27" ht="27.75" customHeight="1">
      <c r="A222" s="39">
        <f t="shared" si="119"/>
        <v>174</v>
      </c>
      <c r="B222" s="47" t="s">
        <v>439</v>
      </c>
      <c r="C222" s="48" t="s">
        <v>440</v>
      </c>
      <c r="D222" s="51" t="s">
        <v>398</v>
      </c>
      <c r="E222" s="37">
        <v>1</v>
      </c>
      <c r="F222" s="38">
        <v>0</v>
      </c>
      <c r="G222" s="38">
        <v>0</v>
      </c>
      <c r="H222" s="31">
        <f t="shared" si="109"/>
        <v>1</v>
      </c>
      <c r="I222" s="68">
        <f t="shared" si="110"/>
        <v>366.08</v>
      </c>
      <c r="J222" s="37">
        <v>1</v>
      </c>
      <c r="K222" s="38">
        <v>0</v>
      </c>
      <c r="L222" s="38">
        <v>0</v>
      </c>
      <c r="M222" s="31">
        <f t="shared" si="111"/>
        <v>1</v>
      </c>
      <c r="N222" s="68">
        <f t="shared" si="112"/>
        <v>366.08</v>
      </c>
      <c r="O222" s="37">
        <v>1</v>
      </c>
      <c r="P222" s="38">
        <v>0</v>
      </c>
      <c r="Q222" s="38">
        <v>0</v>
      </c>
      <c r="R222" s="31">
        <f t="shared" si="113"/>
        <v>1</v>
      </c>
      <c r="S222" s="68">
        <f t="shared" si="114"/>
        <v>366.08</v>
      </c>
      <c r="T222" s="30">
        <v>0</v>
      </c>
      <c r="U222" s="30">
        <v>0</v>
      </c>
      <c r="V222" s="30">
        <v>0</v>
      </c>
      <c r="W222" s="31">
        <f t="shared" si="115"/>
        <v>0</v>
      </c>
      <c r="X222" s="68">
        <f t="shared" si="116"/>
        <v>0</v>
      </c>
      <c r="Y222" s="85">
        <f t="shared" si="117"/>
        <v>3</v>
      </c>
      <c r="Z222" s="89">
        <v>366.08</v>
      </c>
      <c r="AA222" s="109">
        <f t="shared" si="118"/>
        <v>1098.24</v>
      </c>
    </row>
    <row r="223" spans="1:27" ht="27.75" customHeight="1">
      <c r="A223" s="39">
        <f t="shared" si="119"/>
        <v>175</v>
      </c>
      <c r="B223" s="47" t="s">
        <v>441</v>
      </c>
      <c r="C223" s="48" t="s">
        <v>442</v>
      </c>
      <c r="D223" s="51" t="s">
        <v>398</v>
      </c>
      <c r="E223" s="37">
        <v>1</v>
      </c>
      <c r="F223" s="38">
        <v>0</v>
      </c>
      <c r="G223" s="38">
        <v>0</v>
      </c>
      <c r="H223" s="31">
        <f t="shared" si="109"/>
        <v>1</v>
      </c>
      <c r="I223" s="68">
        <f t="shared" si="110"/>
        <v>641.67999999999995</v>
      </c>
      <c r="J223" s="37">
        <v>1</v>
      </c>
      <c r="K223" s="38">
        <v>0</v>
      </c>
      <c r="L223" s="38">
        <v>0</v>
      </c>
      <c r="M223" s="31">
        <f t="shared" si="111"/>
        <v>1</v>
      </c>
      <c r="N223" s="68">
        <f t="shared" si="112"/>
        <v>641.67999999999995</v>
      </c>
      <c r="O223" s="37">
        <v>1</v>
      </c>
      <c r="P223" s="38">
        <v>0</v>
      </c>
      <c r="Q223" s="38">
        <v>0</v>
      </c>
      <c r="R223" s="31">
        <f t="shared" si="113"/>
        <v>1</v>
      </c>
      <c r="S223" s="68">
        <f t="shared" si="114"/>
        <v>641.67999999999995</v>
      </c>
      <c r="T223" s="30">
        <v>0</v>
      </c>
      <c r="U223" s="30">
        <v>0</v>
      </c>
      <c r="V223" s="30">
        <v>0</v>
      </c>
      <c r="W223" s="31">
        <f t="shared" si="115"/>
        <v>0</v>
      </c>
      <c r="X223" s="68">
        <f t="shared" si="116"/>
        <v>0</v>
      </c>
      <c r="Y223" s="85">
        <f t="shared" si="117"/>
        <v>3</v>
      </c>
      <c r="Z223" s="89">
        <v>641.67999999999995</v>
      </c>
      <c r="AA223" s="109">
        <f t="shared" si="118"/>
        <v>1925.04</v>
      </c>
    </row>
    <row r="224" spans="1:27" ht="27.75" customHeight="1">
      <c r="A224" s="39">
        <f t="shared" si="119"/>
        <v>176</v>
      </c>
      <c r="B224" s="47" t="s">
        <v>443</v>
      </c>
      <c r="C224" s="48" t="s">
        <v>444</v>
      </c>
      <c r="D224" s="51" t="s">
        <v>398</v>
      </c>
      <c r="E224" s="37">
        <v>1</v>
      </c>
      <c r="F224" s="38">
        <v>0</v>
      </c>
      <c r="G224" s="38">
        <v>0</v>
      </c>
      <c r="H224" s="31">
        <f t="shared" si="109"/>
        <v>1</v>
      </c>
      <c r="I224" s="68">
        <f t="shared" si="110"/>
        <v>641.67999999999995</v>
      </c>
      <c r="J224" s="37">
        <v>1</v>
      </c>
      <c r="K224" s="38">
        <v>0</v>
      </c>
      <c r="L224" s="38">
        <v>0</v>
      </c>
      <c r="M224" s="31">
        <f t="shared" si="111"/>
        <v>1</v>
      </c>
      <c r="N224" s="68">
        <f t="shared" si="112"/>
        <v>641.67999999999995</v>
      </c>
      <c r="O224" s="37">
        <v>1</v>
      </c>
      <c r="P224" s="38">
        <v>0</v>
      </c>
      <c r="Q224" s="38">
        <v>0</v>
      </c>
      <c r="R224" s="31">
        <f t="shared" si="113"/>
        <v>1</v>
      </c>
      <c r="S224" s="68">
        <f t="shared" si="114"/>
        <v>641.67999999999995</v>
      </c>
      <c r="T224" s="30">
        <v>0</v>
      </c>
      <c r="U224" s="30">
        <v>0</v>
      </c>
      <c r="V224" s="30">
        <v>0</v>
      </c>
      <c r="W224" s="31">
        <f t="shared" si="115"/>
        <v>0</v>
      </c>
      <c r="X224" s="68">
        <f t="shared" si="116"/>
        <v>0</v>
      </c>
      <c r="Y224" s="85">
        <f t="shared" si="117"/>
        <v>3</v>
      </c>
      <c r="Z224" s="89">
        <v>641.67999999999995</v>
      </c>
      <c r="AA224" s="109">
        <f t="shared" si="118"/>
        <v>1925.04</v>
      </c>
    </row>
    <row r="225" spans="1:27" ht="27.75" customHeight="1">
      <c r="A225" s="39">
        <f t="shared" si="119"/>
        <v>177</v>
      </c>
      <c r="B225" s="47" t="s">
        <v>445</v>
      </c>
      <c r="C225" s="48" t="s">
        <v>446</v>
      </c>
      <c r="D225" s="51" t="s">
        <v>398</v>
      </c>
      <c r="E225" s="37">
        <v>1</v>
      </c>
      <c r="F225" s="38">
        <v>0</v>
      </c>
      <c r="G225" s="38">
        <v>0</v>
      </c>
      <c r="H225" s="31">
        <f t="shared" si="109"/>
        <v>1</v>
      </c>
      <c r="I225" s="68">
        <f t="shared" si="110"/>
        <v>641.67999999999995</v>
      </c>
      <c r="J225" s="37">
        <v>1</v>
      </c>
      <c r="K225" s="38">
        <v>0</v>
      </c>
      <c r="L225" s="38">
        <v>0</v>
      </c>
      <c r="M225" s="31">
        <f t="shared" si="111"/>
        <v>1</v>
      </c>
      <c r="N225" s="68">
        <f t="shared" si="112"/>
        <v>641.67999999999995</v>
      </c>
      <c r="O225" s="37">
        <v>1</v>
      </c>
      <c r="P225" s="38">
        <v>0</v>
      </c>
      <c r="Q225" s="38">
        <v>0</v>
      </c>
      <c r="R225" s="31">
        <f t="shared" si="113"/>
        <v>1</v>
      </c>
      <c r="S225" s="68">
        <f t="shared" si="114"/>
        <v>641.67999999999995</v>
      </c>
      <c r="T225" s="30">
        <v>0</v>
      </c>
      <c r="U225" s="30">
        <v>0</v>
      </c>
      <c r="V225" s="30">
        <v>0</v>
      </c>
      <c r="W225" s="31">
        <f t="shared" si="115"/>
        <v>0</v>
      </c>
      <c r="X225" s="68">
        <f t="shared" si="116"/>
        <v>0</v>
      </c>
      <c r="Y225" s="85">
        <f t="shared" si="117"/>
        <v>3</v>
      </c>
      <c r="Z225" s="89">
        <v>641.67999999999995</v>
      </c>
      <c r="AA225" s="109">
        <f t="shared" si="118"/>
        <v>1925.04</v>
      </c>
    </row>
    <row r="226" spans="1:27" ht="27.75" customHeight="1">
      <c r="A226" s="39">
        <f t="shared" si="119"/>
        <v>178</v>
      </c>
      <c r="B226" s="47" t="s">
        <v>447</v>
      </c>
      <c r="C226" s="48" t="s">
        <v>448</v>
      </c>
      <c r="D226" s="51" t="s">
        <v>398</v>
      </c>
      <c r="E226" s="37">
        <v>1</v>
      </c>
      <c r="F226" s="38">
        <v>0</v>
      </c>
      <c r="G226" s="38">
        <v>0</v>
      </c>
      <c r="H226" s="31">
        <f t="shared" si="109"/>
        <v>1</v>
      </c>
      <c r="I226" s="68">
        <f t="shared" si="110"/>
        <v>1346.8</v>
      </c>
      <c r="J226" s="37">
        <v>1</v>
      </c>
      <c r="K226" s="38">
        <v>0</v>
      </c>
      <c r="L226" s="38">
        <v>0</v>
      </c>
      <c r="M226" s="31">
        <f t="shared" si="111"/>
        <v>1</v>
      </c>
      <c r="N226" s="68">
        <f t="shared" si="112"/>
        <v>1346.8</v>
      </c>
      <c r="O226" s="37">
        <v>1</v>
      </c>
      <c r="P226" s="38">
        <v>0</v>
      </c>
      <c r="Q226" s="38">
        <v>0</v>
      </c>
      <c r="R226" s="31">
        <f t="shared" si="113"/>
        <v>1</v>
      </c>
      <c r="S226" s="68">
        <f t="shared" si="114"/>
        <v>1346.8</v>
      </c>
      <c r="T226" s="30">
        <v>0</v>
      </c>
      <c r="U226" s="30">
        <v>0</v>
      </c>
      <c r="V226" s="30">
        <v>0</v>
      </c>
      <c r="W226" s="31">
        <f t="shared" si="115"/>
        <v>0</v>
      </c>
      <c r="X226" s="68">
        <f t="shared" si="116"/>
        <v>0</v>
      </c>
      <c r="Y226" s="85">
        <f t="shared" si="117"/>
        <v>3</v>
      </c>
      <c r="Z226" s="89">
        <v>1346.8</v>
      </c>
      <c r="AA226" s="109">
        <f t="shared" si="118"/>
        <v>4040.3999999999996</v>
      </c>
    </row>
    <row r="227" spans="1:27" ht="27.75" customHeight="1">
      <c r="A227" s="39">
        <f t="shared" si="119"/>
        <v>179</v>
      </c>
      <c r="B227" s="47" t="s">
        <v>449</v>
      </c>
      <c r="C227" s="48" t="s">
        <v>450</v>
      </c>
      <c r="D227" s="51" t="s">
        <v>398</v>
      </c>
      <c r="E227" s="37">
        <v>1</v>
      </c>
      <c r="F227" s="38">
        <v>0</v>
      </c>
      <c r="G227" s="38">
        <v>0</v>
      </c>
      <c r="H227" s="31">
        <f t="shared" si="109"/>
        <v>1</v>
      </c>
      <c r="I227" s="68">
        <f t="shared" si="110"/>
        <v>756.08</v>
      </c>
      <c r="J227" s="37">
        <v>1</v>
      </c>
      <c r="K227" s="38">
        <v>0</v>
      </c>
      <c r="L227" s="38">
        <v>0</v>
      </c>
      <c r="M227" s="31">
        <f t="shared" si="111"/>
        <v>1</v>
      </c>
      <c r="N227" s="68">
        <f t="shared" si="112"/>
        <v>756.08</v>
      </c>
      <c r="O227" s="37">
        <v>1</v>
      </c>
      <c r="P227" s="38">
        <v>0</v>
      </c>
      <c r="Q227" s="38">
        <v>0</v>
      </c>
      <c r="R227" s="31">
        <f t="shared" si="113"/>
        <v>1</v>
      </c>
      <c r="S227" s="68">
        <f t="shared" si="114"/>
        <v>756.08</v>
      </c>
      <c r="T227" s="30">
        <v>0</v>
      </c>
      <c r="U227" s="30">
        <v>0</v>
      </c>
      <c r="V227" s="30">
        <v>0</v>
      </c>
      <c r="W227" s="31">
        <f t="shared" si="115"/>
        <v>0</v>
      </c>
      <c r="X227" s="68">
        <f t="shared" si="116"/>
        <v>0</v>
      </c>
      <c r="Y227" s="85">
        <f t="shared" si="117"/>
        <v>3</v>
      </c>
      <c r="Z227" s="89">
        <v>756.08</v>
      </c>
      <c r="AA227" s="109">
        <f t="shared" si="118"/>
        <v>2268.2400000000002</v>
      </c>
    </row>
    <row r="228" spans="1:27" ht="27.75" customHeight="1">
      <c r="A228" s="39">
        <f t="shared" si="119"/>
        <v>180</v>
      </c>
      <c r="B228" s="47" t="s">
        <v>451</v>
      </c>
      <c r="C228" s="48" t="s">
        <v>452</v>
      </c>
      <c r="D228" s="51" t="s">
        <v>398</v>
      </c>
      <c r="E228" s="37">
        <v>1</v>
      </c>
      <c r="F228" s="38">
        <v>0</v>
      </c>
      <c r="G228" s="38">
        <v>0</v>
      </c>
      <c r="H228" s="31">
        <f t="shared" si="109"/>
        <v>1</v>
      </c>
      <c r="I228" s="68">
        <f t="shared" si="110"/>
        <v>931.84</v>
      </c>
      <c r="J228" s="37">
        <v>1</v>
      </c>
      <c r="K228" s="38">
        <v>0</v>
      </c>
      <c r="L228" s="38">
        <v>0</v>
      </c>
      <c r="M228" s="31">
        <f t="shared" si="111"/>
        <v>1</v>
      </c>
      <c r="N228" s="68">
        <f t="shared" si="112"/>
        <v>931.84</v>
      </c>
      <c r="O228" s="37">
        <v>1</v>
      </c>
      <c r="P228" s="38">
        <v>0</v>
      </c>
      <c r="Q228" s="38">
        <v>0</v>
      </c>
      <c r="R228" s="31">
        <f t="shared" si="113"/>
        <v>1</v>
      </c>
      <c r="S228" s="68">
        <f t="shared" si="114"/>
        <v>931.84</v>
      </c>
      <c r="T228" s="30">
        <v>0</v>
      </c>
      <c r="U228" s="30">
        <v>0</v>
      </c>
      <c r="V228" s="30">
        <v>0</v>
      </c>
      <c r="W228" s="31">
        <f t="shared" si="115"/>
        <v>0</v>
      </c>
      <c r="X228" s="68">
        <f t="shared" si="116"/>
        <v>0</v>
      </c>
      <c r="Y228" s="85">
        <f t="shared" si="117"/>
        <v>3</v>
      </c>
      <c r="Z228" s="89">
        <v>931.84</v>
      </c>
      <c r="AA228" s="109">
        <f t="shared" si="118"/>
        <v>2795.52</v>
      </c>
    </row>
    <row r="229" spans="1:27" ht="27.75" customHeight="1">
      <c r="A229" s="39">
        <f t="shared" si="119"/>
        <v>181</v>
      </c>
      <c r="B229" s="47" t="s">
        <v>453</v>
      </c>
      <c r="C229" s="48" t="s">
        <v>454</v>
      </c>
      <c r="D229" s="51" t="s">
        <v>398</v>
      </c>
      <c r="E229" s="37">
        <v>1</v>
      </c>
      <c r="F229" s="38">
        <v>0</v>
      </c>
      <c r="G229" s="38">
        <v>0</v>
      </c>
      <c r="H229" s="31">
        <f t="shared" si="109"/>
        <v>1</v>
      </c>
      <c r="I229" s="68">
        <f t="shared" si="110"/>
        <v>1944.8</v>
      </c>
      <c r="J229" s="37">
        <v>1</v>
      </c>
      <c r="K229" s="38">
        <v>0</v>
      </c>
      <c r="L229" s="38">
        <v>0</v>
      </c>
      <c r="M229" s="31">
        <f t="shared" si="111"/>
        <v>1</v>
      </c>
      <c r="N229" s="68">
        <f t="shared" si="112"/>
        <v>1944.8</v>
      </c>
      <c r="O229" s="37">
        <v>1</v>
      </c>
      <c r="P229" s="38">
        <v>0</v>
      </c>
      <c r="Q229" s="38">
        <v>0</v>
      </c>
      <c r="R229" s="31">
        <f t="shared" si="113"/>
        <v>1</v>
      </c>
      <c r="S229" s="68">
        <f t="shared" si="114"/>
        <v>1944.8</v>
      </c>
      <c r="T229" s="30">
        <v>0</v>
      </c>
      <c r="U229" s="30">
        <v>0</v>
      </c>
      <c r="V229" s="30">
        <v>0</v>
      </c>
      <c r="W229" s="31">
        <f t="shared" si="115"/>
        <v>0</v>
      </c>
      <c r="X229" s="68">
        <f t="shared" si="116"/>
        <v>0</v>
      </c>
      <c r="Y229" s="85">
        <f t="shared" si="117"/>
        <v>3</v>
      </c>
      <c r="Z229" s="89">
        <v>1944.8</v>
      </c>
      <c r="AA229" s="109">
        <f t="shared" si="118"/>
        <v>5834.4</v>
      </c>
    </row>
    <row r="230" spans="1:27" ht="27.75" customHeight="1">
      <c r="A230" s="39">
        <f t="shared" si="119"/>
        <v>182</v>
      </c>
      <c r="B230" s="47" t="s">
        <v>455</v>
      </c>
      <c r="C230" s="48" t="s">
        <v>456</v>
      </c>
      <c r="D230" s="51" t="s">
        <v>398</v>
      </c>
      <c r="E230" s="37">
        <v>1</v>
      </c>
      <c r="F230" s="38">
        <v>0</v>
      </c>
      <c r="G230" s="38">
        <v>0</v>
      </c>
      <c r="H230" s="31">
        <f t="shared" si="109"/>
        <v>1</v>
      </c>
      <c r="I230" s="68">
        <f t="shared" si="110"/>
        <v>1539.2</v>
      </c>
      <c r="J230" s="37">
        <v>1</v>
      </c>
      <c r="K230" s="38">
        <v>0</v>
      </c>
      <c r="L230" s="38">
        <v>0</v>
      </c>
      <c r="M230" s="31">
        <f t="shared" si="111"/>
        <v>1</v>
      </c>
      <c r="N230" s="68">
        <f t="shared" si="112"/>
        <v>1539.2</v>
      </c>
      <c r="O230" s="37">
        <v>1</v>
      </c>
      <c r="P230" s="38">
        <v>0</v>
      </c>
      <c r="Q230" s="38">
        <v>0</v>
      </c>
      <c r="R230" s="31">
        <f t="shared" si="113"/>
        <v>1</v>
      </c>
      <c r="S230" s="68">
        <f t="shared" si="114"/>
        <v>1539.2</v>
      </c>
      <c r="T230" s="30">
        <v>0</v>
      </c>
      <c r="U230" s="30">
        <v>0</v>
      </c>
      <c r="V230" s="30">
        <v>0</v>
      </c>
      <c r="W230" s="31">
        <f t="shared" si="115"/>
        <v>0</v>
      </c>
      <c r="X230" s="68">
        <f t="shared" si="116"/>
        <v>0</v>
      </c>
      <c r="Y230" s="85">
        <f t="shared" si="117"/>
        <v>3</v>
      </c>
      <c r="Z230" s="89">
        <v>1539.2</v>
      </c>
      <c r="AA230" s="109">
        <f t="shared" si="118"/>
        <v>4617.6000000000004</v>
      </c>
    </row>
    <row r="231" spans="1:27" ht="27.75" customHeight="1">
      <c r="A231" s="39">
        <f t="shared" si="119"/>
        <v>183</v>
      </c>
      <c r="B231" s="47" t="s">
        <v>457</v>
      </c>
      <c r="C231" s="54" t="s">
        <v>458</v>
      </c>
      <c r="D231" s="47" t="s">
        <v>398</v>
      </c>
      <c r="E231" s="37">
        <v>1</v>
      </c>
      <c r="F231" s="38">
        <v>0</v>
      </c>
      <c r="G231" s="38">
        <v>0</v>
      </c>
      <c r="H231" s="31">
        <f t="shared" si="109"/>
        <v>1</v>
      </c>
      <c r="I231" s="68">
        <f t="shared" si="110"/>
        <v>1539.2</v>
      </c>
      <c r="J231" s="37">
        <v>1</v>
      </c>
      <c r="K231" s="38">
        <v>0</v>
      </c>
      <c r="L231" s="38">
        <v>0</v>
      </c>
      <c r="M231" s="31">
        <f t="shared" si="111"/>
        <v>1</v>
      </c>
      <c r="N231" s="68">
        <f t="shared" si="112"/>
        <v>1539.2</v>
      </c>
      <c r="O231" s="37">
        <v>1</v>
      </c>
      <c r="P231" s="38">
        <v>0</v>
      </c>
      <c r="Q231" s="38">
        <v>0</v>
      </c>
      <c r="R231" s="31">
        <f t="shared" si="113"/>
        <v>1</v>
      </c>
      <c r="S231" s="68">
        <f t="shared" si="114"/>
        <v>1539.2</v>
      </c>
      <c r="T231" s="30">
        <v>0</v>
      </c>
      <c r="U231" s="30">
        <v>0</v>
      </c>
      <c r="V231" s="30">
        <v>0</v>
      </c>
      <c r="W231" s="31">
        <f t="shared" si="115"/>
        <v>0</v>
      </c>
      <c r="X231" s="68">
        <f t="shared" si="116"/>
        <v>0</v>
      </c>
      <c r="Y231" s="85">
        <f t="shared" si="117"/>
        <v>3</v>
      </c>
      <c r="Z231" s="89">
        <v>1539.2</v>
      </c>
      <c r="AA231" s="109">
        <f t="shared" si="118"/>
        <v>4617.6000000000004</v>
      </c>
    </row>
    <row r="232" spans="1:27" ht="27.75" customHeight="1">
      <c r="A232" s="39">
        <f t="shared" si="119"/>
        <v>184</v>
      </c>
      <c r="B232" s="47" t="s">
        <v>459</v>
      </c>
      <c r="C232" s="54" t="s">
        <v>460</v>
      </c>
      <c r="D232" s="47" t="s">
        <v>398</v>
      </c>
      <c r="E232" s="37">
        <v>1</v>
      </c>
      <c r="F232" s="38">
        <v>0</v>
      </c>
      <c r="G232" s="38">
        <v>0</v>
      </c>
      <c r="H232" s="31">
        <f t="shared" si="109"/>
        <v>1</v>
      </c>
      <c r="I232" s="68">
        <f t="shared" si="110"/>
        <v>1539.2</v>
      </c>
      <c r="J232" s="37">
        <v>1</v>
      </c>
      <c r="K232" s="38">
        <v>0</v>
      </c>
      <c r="L232" s="38">
        <v>0</v>
      </c>
      <c r="M232" s="31">
        <f t="shared" si="111"/>
        <v>1</v>
      </c>
      <c r="N232" s="68">
        <f t="shared" si="112"/>
        <v>1539.2</v>
      </c>
      <c r="O232" s="37">
        <v>1</v>
      </c>
      <c r="P232" s="38">
        <v>0</v>
      </c>
      <c r="Q232" s="38">
        <v>0</v>
      </c>
      <c r="R232" s="31">
        <f t="shared" si="113"/>
        <v>1</v>
      </c>
      <c r="S232" s="68">
        <f t="shared" si="114"/>
        <v>1539.2</v>
      </c>
      <c r="T232" s="30">
        <v>0</v>
      </c>
      <c r="U232" s="30">
        <v>0</v>
      </c>
      <c r="V232" s="30">
        <v>0</v>
      </c>
      <c r="W232" s="31">
        <f t="shared" si="115"/>
        <v>0</v>
      </c>
      <c r="X232" s="68">
        <f t="shared" si="116"/>
        <v>0</v>
      </c>
      <c r="Y232" s="85">
        <f t="shared" si="117"/>
        <v>3</v>
      </c>
      <c r="Z232" s="89">
        <v>1539.2</v>
      </c>
      <c r="AA232" s="109">
        <f t="shared" si="118"/>
        <v>4617.6000000000004</v>
      </c>
    </row>
    <row r="233" spans="1:27" ht="27.75" customHeight="1">
      <c r="A233" s="39">
        <f t="shared" si="119"/>
        <v>185</v>
      </c>
      <c r="B233" s="47" t="s">
        <v>461</v>
      </c>
      <c r="C233" s="54" t="s">
        <v>462</v>
      </c>
      <c r="D233" s="47" t="s">
        <v>398</v>
      </c>
      <c r="E233" s="37">
        <v>1</v>
      </c>
      <c r="F233" s="38">
        <v>0</v>
      </c>
      <c r="G233" s="38">
        <v>0</v>
      </c>
      <c r="H233" s="31">
        <f t="shared" si="109"/>
        <v>1</v>
      </c>
      <c r="I233" s="68">
        <f t="shared" si="110"/>
        <v>1786.72</v>
      </c>
      <c r="J233" s="37">
        <v>1</v>
      </c>
      <c r="K233" s="38">
        <v>0</v>
      </c>
      <c r="L233" s="38">
        <v>0</v>
      </c>
      <c r="M233" s="31">
        <f t="shared" si="111"/>
        <v>1</v>
      </c>
      <c r="N233" s="68">
        <f t="shared" si="112"/>
        <v>1786.72</v>
      </c>
      <c r="O233" s="37">
        <v>1</v>
      </c>
      <c r="P233" s="38">
        <v>0</v>
      </c>
      <c r="Q233" s="38">
        <v>0</v>
      </c>
      <c r="R233" s="31">
        <f t="shared" si="113"/>
        <v>1</v>
      </c>
      <c r="S233" s="68">
        <f t="shared" si="114"/>
        <v>1786.72</v>
      </c>
      <c r="T233" s="30">
        <v>0</v>
      </c>
      <c r="U233" s="30">
        <v>0</v>
      </c>
      <c r="V233" s="30">
        <v>0</v>
      </c>
      <c r="W233" s="31">
        <f t="shared" si="115"/>
        <v>0</v>
      </c>
      <c r="X233" s="68">
        <f t="shared" si="116"/>
        <v>0</v>
      </c>
      <c r="Y233" s="85">
        <f t="shared" si="117"/>
        <v>3</v>
      </c>
      <c r="Z233" s="89">
        <v>1786.72</v>
      </c>
      <c r="AA233" s="109">
        <f t="shared" si="118"/>
        <v>5360.16</v>
      </c>
    </row>
    <row r="234" spans="1:27" ht="27.75" customHeight="1">
      <c r="A234" s="39">
        <f t="shared" si="119"/>
        <v>186</v>
      </c>
      <c r="B234" s="47" t="s">
        <v>463</v>
      </c>
      <c r="C234" s="54" t="s">
        <v>464</v>
      </c>
      <c r="D234" s="47" t="s">
        <v>398</v>
      </c>
      <c r="E234" s="37">
        <v>1</v>
      </c>
      <c r="F234" s="38">
        <v>0</v>
      </c>
      <c r="G234" s="38">
        <v>0</v>
      </c>
      <c r="H234" s="31">
        <f t="shared" si="109"/>
        <v>1</v>
      </c>
      <c r="I234" s="68">
        <f t="shared" si="110"/>
        <v>1326</v>
      </c>
      <c r="J234" s="37">
        <v>1</v>
      </c>
      <c r="K234" s="38">
        <v>0</v>
      </c>
      <c r="L234" s="38">
        <v>0</v>
      </c>
      <c r="M234" s="31">
        <f t="shared" si="111"/>
        <v>1</v>
      </c>
      <c r="N234" s="68">
        <f t="shared" si="112"/>
        <v>1326</v>
      </c>
      <c r="O234" s="37">
        <v>1</v>
      </c>
      <c r="P234" s="38">
        <v>0</v>
      </c>
      <c r="Q234" s="38">
        <v>0</v>
      </c>
      <c r="R234" s="31">
        <f t="shared" si="113"/>
        <v>1</v>
      </c>
      <c r="S234" s="68">
        <f t="shared" si="114"/>
        <v>1326</v>
      </c>
      <c r="T234" s="30">
        <v>0</v>
      </c>
      <c r="U234" s="30">
        <v>0</v>
      </c>
      <c r="V234" s="30">
        <v>0</v>
      </c>
      <c r="W234" s="31">
        <f t="shared" si="115"/>
        <v>0</v>
      </c>
      <c r="X234" s="68">
        <f t="shared" si="116"/>
        <v>0</v>
      </c>
      <c r="Y234" s="85">
        <f t="shared" si="117"/>
        <v>3</v>
      </c>
      <c r="Z234" s="89">
        <v>1326</v>
      </c>
      <c r="AA234" s="109">
        <f t="shared" si="118"/>
        <v>3978</v>
      </c>
    </row>
    <row r="235" spans="1:27" ht="27.75" customHeight="1">
      <c r="A235" s="39">
        <f t="shared" si="119"/>
        <v>187</v>
      </c>
      <c r="B235" s="47" t="s">
        <v>465</v>
      </c>
      <c r="C235" s="54" t="s">
        <v>466</v>
      </c>
      <c r="D235" s="47" t="s">
        <v>398</v>
      </c>
      <c r="E235" s="37">
        <v>1</v>
      </c>
      <c r="F235" s="38">
        <v>0</v>
      </c>
      <c r="G235" s="38">
        <v>0</v>
      </c>
      <c r="H235" s="31">
        <f t="shared" si="109"/>
        <v>1</v>
      </c>
      <c r="I235" s="68">
        <f t="shared" si="110"/>
        <v>1326</v>
      </c>
      <c r="J235" s="37">
        <v>1</v>
      </c>
      <c r="K235" s="38">
        <v>0</v>
      </c>
      <c r="L235" s="38">
        <v>0</v>
      </c>
      <c r="M235" s="31">
        <f t="shared" si="111"/>
        <v>1</v>
      </c>
      <c r="N235" s="68">
        <f t="shared" si="112"/>
        <v>1326</v>
      </c>
      <c r="O235" s="37">
        <v>1</v>
      </c>
      <c r="P235" s="38">
        <v>0</v>
      </c>
      <c r="Q235" s="38">
        <v>0</v>
      </c>
      <c r="R235" s="31">
        <f t="shared" si="113"/>
        <v>1</v>
      </c>
      <c r="S235" s="68">
        <f t="shared" si="114"/>
        <v>1326</v>
      </c>
      <c r="T235" s="30">
        <v>0</v>
      </c>
      <c r="U235" s="30">
        <v>0</v>
      </c>
      <c r="V235" s="30">
        <v>0</v>
      </c>
      <c r="W235" s="31">
        <f t="shared" si="115"/>
        <v>0</v>
      </c>
      <c r="X235" s="68">
        <f t="shared" si="116"/>
        <v>0</v>
      </c>
      <c r="Y235" s="85">
        <f t="shared" si="117"/>
        <v>3</v>
      </c>
      <c r="Z235" s="89">
        <v>1326</v>
      </c>
      <c r="AA235" s="109">
        <f t="shared" si="118"/>
        <v>3978</v>
      </c>
    </row>
    <row r="236" spans="1:27" ht="27.75" customHeight="1">
      <c r="A236" s="39">
        <f t="shared" si="119"/>
        <v>188</v>
      </c>
      <c r="B236" s="47" t="s">
        <v>467</v>
      </c>
      <c r="C236" s="54" t="s">
        <v>468</v>
      </c>
      <c r="D236" s="47" t="s">
        <v>398</v>
      </c>
      <c r="E236" s="37">
        <v>1</v>
      </c>
      <c r="F236" s="38">
        <v>0</v>
      </c>
      <c r="G236" s="38">
        <v>0</v>
      </c>
      <c r="H236" s="31">
        <f t="shared" si="109"/>
        <v>1</v>
      </c>
      <c r="I236" s="68">
        <f t="shared" si="110"/>
        <v>1326</v>
      </c>
      <c r="J236" s="37">
        <v>1</v>
      </c>
      <c r="K236" s="38">
        <v>0</v>
      </c>
      <c r="L236" s="38">
        <v>0</v>
      </c>
      <c r="M236" s="31">
        <f t="shared" si="111"/>
        <v>1</v>
      </c>
      <c r="N236" s="68">
        <f t="shared" si="112"/>
        <v>1326</v>
      </c>
      <c r="O236" s="37">
        <v>1</v>
      </c>
      <c r="P236" s="38">
        <v>0</v>
      </c>
      <c r="Q236" s="38">
        <v>0</v>
      </c>
      <c r="R236" s="31">
        <f t="shared" si="113"/>
        <v>1</v>
      </c>
      <c r="S236" s="68">
        <f t="shared" si="114"/>
        <v>1326</v>
      </c>
      <c r="T236" s="30">
        <v>0</v>
      </c>
      <c r="U236" s="30">
        <v>0</v>
      </c>
      <c r="V236" s="30">
        <v>0</v>
      </c>
      <c r="W236" s="31">
        <f t="shared" si="115"/>
        <v>0</v>
      </c>
      <c r="X236" s="68">
        <f t="shared" si="116"/>
        <v>0</v>
      </c>
      <c r="Y236" s="85">
        <f t="shared" si="117"/>
        <v>3</v>
      </c>
      <c r="Z236" s="89">
        <v>1326</v>
      </c>
      <c r="AA236" s="109">
        <f t="shared" si="118"/>
        <v>3978</v>
      </c>
    </row>
    <row r="237" spans="1:27" ht="27.75" customHeight="1">
      <c r="A237" s="39">
        <f t="shared" si="119"/>
        <v>189</v>
      </c>
      <c r="B237" s="47" t="s">
        <v>469</v>
      </c>
      <c r="C237" s="54" t="s">
        <v>470</v>
      </c>
      <c r="D237" s="47" t="s">
        <v>398</v>
      </c>
      <c r="E237" s="37">
        <v>1</v>
      </c>
      <c r="F237" s="38">
        <v>0</v>
      </c>
      <c r="G237" s="38">
        <v>0</v>
      </c>
      <c r="H237" s="31">
        <f t="shared" si="109"/>
        <v>1</v>
      </c>
      <c r="I237" s="68">
        <f t="shared" si="110"/>
        <v>366.08</v>
      </c>
      <c r="J237" s="37">
        <v>1</v>
      </c>
      <c r="K237" s="38">
        <v>0</v>
      </c>
      <c r="L237" s="38">
        <v>0</v>
      </c>
      <c r="M237" s="31">
        <f t="shared" si="111"/>
        <v>1</v>
      </c>
      <c r="N237" s="68">
        <f t="shared" si="112"/>
        <v>366.08</v>
      </c>
      <c r="O237" s="37">
        <v>1</v>
      </c>
      <c r="P237" s="38">
        <v>0</v>
      </c>
      <c r="Q237" s="38">
        <v>0</v>
      </c>
      <c r="R237" s="31">
        <f t="shared" si="113"/>
        <v>1</v>
      </c>
      <c r="S237" s="68">
        <f t="shared" si="114"/>
        <v>366.08</v>
      </c>
      <c r="T237" s="30">
        <v>0</v>
      </c>
      <c r="U237" s="30">
        <v>0</v>
      </c>
      <c r="V237" s="30">
        <v>0</v>
      </c>
      <c r="W237" s="31">
        <f t="shared" si="115"/>
        <v>0</v>
      </c>
      <c r="X237" s="68">
        <f t="shared" si="116"/>
        <v>0</v>
      </c>
      <c r="Y237" s="85">
        <f t="shared" si="117"/>
        <v>3</v>
      </c>
      <c r="Z237" s="89">
        <v>366.08</v>
      </c>
      <c r="AA237" s="109">
        <f t="shared" si="118"/>
        <v>1098.24</v>
      </c>
    </row>
    <row r="238" spans="1:27" ht="27.75" customHeight="1">
      <c r="A238" s="39">
        <f t="shared" si="119"/>
        <v>190</v>
      </c>
      <c r="B238" s="47" t="s">
        <v>471</v>
      </c>
      <c r="C238" s="54" t="s">
        <v>472</v>
      </c>
      <c r="D238" s="47" t="s">
        <v>398</v>
      </c>
      <c r="E238" s="37">
        <v>1</v>
      </c>
      <c r="F238" s="38">
        <v>0</v>
      </c>
      <c r="G238" s="38">
        <v>0</v>
      </c>
      <c r="H238" s="31">
        <f t="shared" si="109"/>
        <v>1</v>
      </c>
      <c r="I238" s="68">
        <f t="shared" si="110"/>
        <v>366.08</v>
      </c>
      <c r="J238" s="37">
        <v>1</v>
      </c>
      <c r="K238" s="38">
        <v>0</v>
      </c>
      <c r="L238" s="38">
        <v>0</v>
      </c>
      <c r="M238" s="31">
        <f t="shared" si="111"/>
        <v>1</v>
      </c>
      <c r="N238" s="68">
        <f t="shared" si="112"/>
        <v>366.08</v>
      </c>
      <c r="O238" s="37">
        <v>1</v>
      </c>
      <c r="P238" s="38">
        <v>0</v>
      </c>
      <c r="Q238" s="38">
        <v>0</v>
      </c>
      <c r="R238" s="31">
        <f t="shared" si="113"/>
        <v>1</v>
      </c>
      <c r="S238" s="68">
        <f t="shared" si="114"/>
        <v>366.08</v>
      </c>
      <c r="T238" s="30">
        <v>0</v>
      </c>
      <c r="U238" s="30">
        <v>0</v>
      </c>
      <c r="V238" s="30">
        <v>0</v>
      </c>
      <c r="W238" s="31">
        <f t="shared" si="115"/>
        <v>0</v>
      </c>
      <c r="X238" s="68">
        <f t="shared" si="116"/>
        <v>0</v>
      </c>
      <c r="Y238" s="85">
        <f t="shared" si="117"/>
        <v>3</v>
      </c>
      <c r="Z238" s="89">
        <v>366.08</v>
      </c>
      <c r="AA238" s="109">
        <f t="shared" si="118"/>
        <v>1098.24</v>
      </c>
    </row>
    <row r="239" spans="1:27" ht="27.75" customHeight="1">
      <c r="A239" s="39">
        <f t="shared" si="119"/>
        <v>191</v>
      </c>
      <c r="B239" s="47" t="s">
        <v>473</v>
      </c>
      <c r="C239" s="54" t="s">
        <v>474</v>
      </c>
      <c r="D239" s="47" t="s">
        <v>398</v>
      </c>
      <c r="E239" s="37">
        <v>1</v>
      </c>
      <c r="F239" s="38">
        <v>0</v>
      </c>
      <c r="G239" s="38">
        <v>0</v>
      </c>
      <c r="H239" s="31">
        <f t="shared" si="109"/>
        <v>1</v>
      </c>
      <c r="I239" s="68">
        <f t="shared" si="110"/>
        <v>366.08</v>
      </c>
      <c r="J239" s="37">
        <v>1</v>
      </c>
      <c r="K239" s="38">
        <v>0</v>
      </c>
      <c r="L239" s="38">
        <v>0</v>
      </c>
      <c r="M239" s="31">
        <f t="shared" si="111"/>
        <v>1</v>
      </c>
      <c r="N239" s="68">
        <f t="shared" si="112"/>
        <v>366.08</v>
      </c>
      <c r="O239" s="37">
        <v>1</v>
      </c>
      <c r="P239" s="38">
        <v>0</v>
      </c>
      <c r="Q239" s="38">
        <v>0</v>
      </c>
      <c r="R239" s="31">
        <f t="shared" si="113"/>
        <v>1</v>
      </c>
      <c r="S239" s="68">
        <f t="shared" si="114"/>
        <v>366.08</v>
      </c>
      <c r="T239" s="30">
        <v>0</v>
      </c>
      <c r="U239" s="30">
        <v>0</v>
      </c>
      <c r="V239" s="30">
        <v>0</v>
      </c>
      <c r="W239" s="31">
        <f t="shared" si="115"/>
        <v>0</v>
      </c>
      <c r="X239" s="68">
        <f t="shared" si="116"/>
        <v>0</v>
      </c>
      <c r="Y239" s="85">
        <f t="shared" si="117"/>
        <v>3</v>
      </c>
      <c r="Z239" s="89">
        <v>366.08</v>
      </c>
      <c r="AA239" s="109">
        <f t="shared" si="118"/>
        <v>1098.24</v>
      </c>
    </row>
    <row r="240" spans="1:27" ht="27.75" customHeight="1">
      <c r="A240" s="39">
        <f t="shared" si="119"/>
        <v>192</v>
      </c>
      <c r="B240" s="47" t="s">
        <v>475</v>
      </c>
      <c r="C240" s="54" t="s">
        <v>476</v>
      </c>
      <c r="D240" s="47" t="s">
        <v>398</v>
      </c>
      <c r="E240" s="37">
        <v>1</v>
      </c>
      <c r="F240" s="38">
        <v>0</v>
      </c>
      <c r="G240" s="38">
        <v>0</v>
      </c>
      <c r="H240" s="31">
        <f t="shared" si="109"/>
        <v>1</v>
      </c>
      <c r="I240" s="68">
        <f t="shared" si="110"/>
        <v>366.08</v>
      </c>
      <c r="J240" s="37">
        <v>1</v>
      </c>
      <c r="K240" s="38">
        <v>0</v>
      </c>
      <c r="L240" s="38">
        <v>0</v>
      </c>
      <c r="M240" s="31">
        <f t="shared" si="111"/>
        <v>1</v>
      </c>
      <c r="N240" s="68">
        <f t="shared" si="112"/>
        <v>366.08</v>
      </c>
      <c r="O240" s="37">
        <v>1</v>
      </c>
      <c r="P240" s="38">
        <v>0</v>
      </c>
      <c r="Q240" s="38">
        <v>0</v>
      </c>
      <c r="R240" s="31">
        <f t="shared" si="113"/>
        <v>1</v>
      </c>
      <c r="S240" s="68">
        <f t="shared" si="114"/>
        <v>366.08</v>
      </c>
      <c r="T240" s="30">
        <v>0</v>
      </c>
      <c r="U240" s="30">
        <v>0</v>
      </c>
      <c r="V240" s="30">
        <v>0</v>
      </c>
      <c r="W240" s="31">
        <f t="shared" si="115"/>
        <v>0</v>
      </c>
      <c r="X240" s="68">
        <f t="shared" si="116"/>
        <v>0</v>
      </c>
      <c r="Y240" s="85">
        <f t="shared" si="117"/>
        <v>3</v>
      </c>
      <c r="Z240" s="89">
        <v>366.08</v>
      </c>
      <c r="AA240" s="109">
        <f t="shared" si="118"/>
        <v>1098.24</v>
      </c>
    </row>
    <row r="241" spans="1:27" ht="27.75" customHeight="1">
      <c r="A241" s="39">
        <f t="shared" si="119"/>
        <v>193</v>
      </c>
      <c r="B241" s="47" t="s">
        <v>477</v>
      </c>
      <c r="C241" s="54" t="s">
        <v>478</v>
      </c>
      <c r="D241" s="47" t="s">
        <v>398</v>
      </c>
      <c r="E241" s="37">
        <v>1</v>
      </c>
      <c r="F241" s="38">
        <v>0</v>
      </c>
      <c r="G241" s="38">
        <v>0</v>
      </c>
      <c r="H241" s="31">
        <f t="shared" si="109"/>
        <v>1</v>
      </c>
      <c r="I241" s="68">
        <f t="shared" si="110"/>
        <v>312</v>
      </c>
      <c r="J241" s="37">
        <v>1</v>
      </c>
      <c r="K241" s="38">
        <v>0</v>
      </c>
      <c r="L241" s="38">
        <v>0</v>
      </c>
      <c r="M241" s="31">
        <f t="shared" si="111"/>
        <v>1</v>
      </c>
      <c r="N241" s="68">
        <f t="shared" si="112"/>
        <v>312</v>
      </c>
      <c r="O241" s="37">
        <v>1</v>
      </c>
      <c r="P241" s="38">
        <v>0</v>
      </c>
      <c r="Q241" s="38">
        <v>0</v>
      </c>
      <c r="R241" s="31">
        <f t="shared" si="113"/>
        <v>1</v>
      </c>
      <c r="S241" s="68">
        <f t="shared" si="114"/>
        <v>312</v>
      </c>
      <c r="T241" s="30">
        <v>0</v>
      </c>
      <c r="U241" s="30">
        <v>0</v>
      </c>
      <c r="V241" s="30">
        <v>0</v>
      </c>
      <c r="W241" s="31">
        <f t="shared" si="115"/>
        <v>0</v>
      </c>
      <c r="X241" s="68">
        <f t="shared" si="116"/>
        <v>0</v>
      </c>
      <c r="Y241" s="85">
        <f t="shared" si="117"/>
        <v>3</v>
      </c>
      <c r="Z241" s="89">
        <v>312</v>
      </c>
      <c r="AA241" s="109">
        <f t="shared" si="118"/>
        <v>936</v>
      </c>
    </row>
    <row r="242" spans="1:27" ht="27.75" customHeight="1">
      <c r="A242" s="39">
        <f t="shared" si="119"/>
        <v>194</v>
      </c>
      <c r="B242" s="47" t="s">
        <v>479</v>
      </c>
      <c r="C242" s="54" t="s">
        <v>480</v>
      </c>
      <c r="D242" s="47" t="s">
        <v>398</v>
      </c>
      <c r="E242" s="37">
        <v>1</v>
      </c>
      <c r="F242" s="38">
        <v>0</v>
      </c>
      <c r="G242" s="38">
        <v>0</v>
      </c>
      <c r="H242" s="31">
        <f t="shared" si="109"/>
        <v>1</v>
      </c>
      <c r="I242" s="68">
        <f t="shared" si="110"/>
        <v>256.88</v>
      </c>
      <c r="J242" s="37">
        <v>1</v>
      </c>
      <c r="K242" s="38">
        <v>0</v>
      </c>
      <c r="L242" s="38">
        <v>0</v>
      </c>
      <c r="M242" s="31">
        <f t="shared" si="111"/>
        <v>1</v>
      </c>
      <c r="N242" s="68">
        <f t="shared" si="112"/>
        <v>256.88</v>
      </c>
      <c r="O242" s="37">
        <v>1</v>
      </c>
      <c r="P242" s="38">
        <v>0</v>
      </c>
      <c r="Q242" s="38">
        <v>0</v>
      </c>
      <c r="R242" s="31">
        <f t="shared" si="113"/>
        <v>1</v>
      </c>
      <c r="S242" s="68">
        <f t="shared" si="114"/>
        <v>256.88</v>
      </c>
      <c r="T242" s="30">
        <v>0</v>
      </c>
      <c r="U242" s="30">
        <v>0</v>
      </c>
      <c r="V242" s="30">
        <v>0</v>
      </c>
      <c r="W242" s="31">
        <f t="shared" si="115"/>
        <v>0</v>
      </c>
      <c r="X242" s="68">
        <f t="shared" si="116"/>
        <v>0</v>
      </c>
      <c r="Y242" s="85">
        <f t="shared" si="117"/>
        <v>3</v>
      </c>
      <c r="Z242" s="89">
        <v>256.88</v>
      </c>
      <c r="AA242" s="109">
        <f t="shared" si="118"/>
        <v>770.64</v>
      </c>
    </row>
    <row r="243" spans="1:27" ht="27.75" customHeight="1">
      <c r="A243" s="39">
        <f t="shared" si="119"/>
        <v>195</v>
      </c>
      <c r="B243" s="47" t="s">
        <v>481</v>
      </c>
      <c r="C243" s="54" t="s">
        <v>482</v>
      </c>
      <c r="D243" s="47" t="s">
        <v>398</v>
      </c>
      <c r="E243" s="37">
        <v>1</v>
      </c>
      <c r="F243" s="38">
        <v>0</v>
      </c>
      <c r="G243" s="38">
        <v>0</v>
      </c>
      <c r="H243" s="31">
        <f t="shared" si="109"/>
        <v>1</v>
      </c>
      <c r="I243" s="68">
        <f t="shared" si="110"/>
        <v>256.88</v>
      </c>
      <c r="J243" s="37">
        <v>1</v>
      </c>
      <c r="K243" s="38">
        <v>0</v>
      </c>
      <c r="L243" s="38">
        <v>0</v>
      </c>
      <c r="M243" s="31">
        <f t="shared" si="111"/>
        <v>1</v>
      </c>
      <c r="N243" s="68">
        <f t="shared" si="112"/>
        <v>256.88</v>
      </c>
      <c r="O243" s="37">
        <v>1</v>
      </c>
      <c r="P243" s="38">
        <v>0</v>
      </c>
      <c r="Q243" s="38">
        <v>0</v>
      </c>
      <c r="R243" s="31">
        <f t="shared" si="113"/>
        <v>1</v>
      </c>
      <c r="S243" s="68">
        <f t="shared" si="114"/>
        <v>256.88</v>
      </c>
      <c r="T243" s="30">
        <v>0</v>
      </c>
      <c r="U243" s="30">
        <v>0</v>
      </c>
      <c r="V243" s="30">
        <v>0</v>
      </c>
      <c r="W243" s="31">
        <f t="shared" si="115"/>
        <v>0</v>
      </c>
      <c r="X243" s="68">
        <f t="shared" si="116"/>
        <v>0</v>
      </c>
      <c r="Y243" s="85">
        <f t="shared" si="117"/>
        <v>3</v>
      </c>
      <c r="Z243" s="89">
        <v>256.88</v>
      </c>
      <c r="AA243" s="109">
        <f t="shared" si="118"/>
        <v>770.64</v>
      </c>
    </row>
    <row r="244" spans="1:27" ht="27.75" customHeight="1">
      <c r="A244" s="39">
        <f t="shared" si="119"/>
        <v>196</v>
      </c>
      <c r="B244" s="47" t="s">
        <v>483</v>
      </c>
      <c r="C244" s="54" t="s">
        <v>484</v>
      </c>
      <c r="D244" s="47" t="s">
        <v>398</v>
      </c>
      <c r="E244" s="37">
        <v>1</v>
      </c>
      <c r="F244" s="38">
        <v>0</v>
      </c>
      <c r="G244" s="38">
        <v>0</v>
      </c>
      <c r="H244" s="31">
        <f t="shared" si="109"/>
        <v>1</v>
      </c>
      <c r="I244" s="68">
        <f t="shared" si="110"/>
        <v>256.88</v>
      </c>
      <c r="J244" s="37">
        <v>1</v>
      </c>
      <c r="K244" s="38">
        <v>0</v>
      </c>
      <c r="L244" s="38">
        <v>0</v>
      </c>
      <c r="M244" s="31">
        <f t="shared" si="111"/>
        <v>1</v>
      </c>
      <c r="N244" s="68">
        <f t="shared" si="112"/>
        <v>256.88</v>
      </c>
      <c r="O244" s="37">
        <v>1</v>
      </c>
      <c r="P244" s="38">
        <v>0</v>
      </c>
      <c r="Q244" s="38">
        <v>0</v>
      </c>
      <c r="R244" s="31">
        <f t="shared" si="113"/>
        <v>1</v>
      </c>
      <c r="S244" s="68">
        <f t="shared" si="114"/>
        <v>256.88</v>
      </c>
      <c r="T244" s="30">
        <v>0</v>
      </c>
      <c r="U244" s="30">
        <v>0</v>
      </c>
      <c r="V244" s="30">
        <v>0</v>
      </c>
      <c r="W244" s="31">
        <f t="shared" si="115"/>
        <v>0</v>
      </c>
      <c r="X244" s="68">
        <f t="shared" si="116"/>
        <v>0</v>
      </c>
      <c r="Y244" s="85">
        <f t="shared" si="117"/>
        <v>3</v>
      </c>
      <c r="Z244" s="89">
        <v>256.88</v>
      </c>
      <c r="AA244" s="109">
        <f t="shared" si="118"/>
        <v>770.64</v>
      </c>
    </row>
    <row r="245" spans="1:27" ht="27.75" customHeight="1">
      <c r="A245" s="39">
        <f t="shared" si="119"/>
        <v>197</v>
      </c>
      <c r="B245" s="47" t="s">
        <v>485</v>
      </c>
      <c r="C245" s="54" t="s">
        <v>486</v>
      </c>
      <c r="D245" s="47" t="s">
        <v>398</v>
      </c>
      <c r="E245" s="37">
        <v>1</v>
      </c>
      <c r="F245" s="38">
        <v>0</v>
      </c>
      <c r="G245" s="38">
        <v>0</v>
      </c>
      <c r="H245" s="31">
        <f t="shared" si="109"/>
        <v>1</v>
      </c>
      <c r="I245" s="68">
        <f t="shared" si="110"/>
        <v>405.6</v>
      </c>
      <c r="J245" s="37">
        <v>1</v>
      </c>
      <c r="K245" s="38">
        <v>0</v>
      </c>
      <c r="L245" s="38">
        <v>0</v>
      </c>
      <c r="M245" s="31">
        <f t="shared" si="111"/>
        <v>1</v>
      </c>
      <c r="N245" s="68">
        <f t="shared" si="112"/>
        <v>405.6</v>
      </c>
      <c r="O245" s="37">
        <v>1</v>
      </c>
      <c r="P245" s="38">
        <v>0</v>
      </c>
      <c r="Q245" s="38">
        <v>0</v>
      </c>
      <c r="R245" s="31">
        <f t="shared" si="113"/>
        <v>1</v>
      </c>
      <c r="S245" s="68">
        <f t="shared" si="114"/>
        <v>405.6</v>
      </c>
      <c r="T245" s="30">
        <v>0</v>
      </c>
      <c r="U245" s="30">
        <v>0</v>
      </c>
      <c r="V245" s="30">
        <v>0</v>
      </c>
      <c r="W245" s="31">
        <f t="shared" si="115"/>
        <v>0</v>
      </c>
      <c r="X245" s="68">
        <f t="shared" si="116"/>
        <v>0</v>
      </c>
      <c r="Y245" s="85">
        <f t="shared" si="117"/>
        <v>3</v>
      </c>
      <c r="Z245" s="89">
        <v>405.6</v>
      </c>
      <c r="AA245" s="109">
        <f t="shared" si="118"/>
        <v>1216.8000000000002</v>
      </c>
    </row>
    <row r="246" spans="1:27" ht="27.75" customHeight="1">
      <c r="A246" s="39">
        <f t="shared" si="119"/>
        <v>198</v>
      </c>
      <c r="B246" s="47" t="s">
        <v>487</v>
      </c>
      <c r="C246" s="54" t="s">
        <v>488</v>
      </c>
      <c r="D246" s="47" t="s">
        <v>398</v>
      </c>
      <c r="E246" s="37">
        <v>1</v>
      </c>
      <c r="F246" s="38">
        <v>0</v>
      </c>
      <c r="G246" s="38">
        <v>0</v>
      </c>
      <c r="H246" s="31">
        <f t="shared" si="109"/>
        <v>1</v>
      </c>
      <c r="I246" s="68">
        <f t="shared" si="110"/>
        <v>405.6</v>
      </c>
      <c r="J246" s="37">
        <v>1</v>
      </c>
      <c r="K246" s="38">
        <v>0</v>
      </c>
      <c r="L246" s="38">
        <v>0</v>
      </c>
      <c r="M246" s="31">
        <f t="shared" si="111"/>
        <v>1</v>
      </c>
      <c r="N246" s="68">
        <f t="shared" si="112"/>
        <v>405.6</v>
      </c>
      <c r="O246" s="37">
        <v>1</v>
      </c>
      <c r="P246" s="38">
        <v>0</v>
      </c>
      <c r="Q246" s="38">
        <v>0</v>
      </c>
      <c r="R246" s="31">
        <f t="shared" si="113"/>
        <v>1</v>
      </c>
      <c r="S246" s="68">
        <f t="shared" si="114"/>
        <v>405.6</v>
      </c>
      <c r="T246" s="30">
        <v>0</v>
      </c>
      <c r="U246" s="30">
        <v>0</v>
      </c>
      <c r="V246" s="30">
        <v>0</v>
      </c>
      <c r="W246" s="31">
        <f t="shared" si="115"/>
        <v>0</v>
      </c>
      <c r="X246" s="68">
        <f t="shared" si="116"/>
        <v>0</v>
      </c>
      <c r="Y246" s="85">
        <f t="shared" si="117"/>
        <v>3</v>
      </c>
      <c r="Z246" s="89">
        <v>405.6</v>
      </c>
      <c r="AA246" s="109">
        <f t="shared" si="118"/>
        <v>1216.8000000000002</v>
      </c>
    </row>
    <row r="247" spans="1:27" ht="27.75" customHeight="1">
      <c r="A247" s="39">
        <f t="shared" si="119"/>
        <v>199</v>
      </c>
      <c r="B247" s="47" t="s">
        <v>489</v>
      </c>
      <c r="C247" s="54" t="s">
        <v>490</v>
      </c>
      <c r="D247" s="47" t="s">
        <v>398</v>
      </c>
      <c r="E247" s="37">
        <v>1</v>
      </c>
      <c r="F247" s="38">
        <v>0</v>
      </c>
      <c r="G247" s="38">
        <v>0</v>
      </c>
      <c r="H247" s="31">
        <f t="shared" si="109"/>
        <v>1</v>
      </c>
      <c r="I247" s="68">
        <f t="shared" si="110"/>
        <v>995.75</v>
      </c>
      <c r="J247" s="37">
        <v>1</v>
      </c>
      <c r="K247" s="38">
        <v>0</v>
      </c>
      <c r="L247" s="38">
        <v>0</v>
      </c>
      <c r="M247" s="31">
        <f t="shared" si="111"/>
        <v>1</v>
      </c>
      <c r="N247" s="68">
        <f t="shared" si="112"/>
        <v>995.75</v>
      </c>
      <c r="O247" s="37">
        <v>1</v>
      </c>
      <c r="P247" s="38">
        <v>0</v>
      </c>
      <c r="Q247" s="38">
        <v>0</v>
      </c>
      <c r="R247" s="31">
        <f t="shared" si="113"/>
        <v>1</v>
      </c>
      <c r="S247" s="68">
        <f t="shared" si="114"/>
        <v>995.75</v>
      </c>
      <c r="T247" s="30">
        <v>0</v>
      </c>
      <c r="U247" s="30">
        <v>0</v>
      </c>
      <c r="V247" s="30">
        <v>0</v>
      </c>
      <c r="W247" s="31">
        <f t="shared" si="115"/>
        <v>0</v>
      </c>
      <c r="X247" s="68">
        <f t="shared" si="116"/>
        <v>0</v>
      </c>
      <c r="Y247" s="85">
        <f t="shared" si="117"/>
        <v>3</v>
      </c>
      <c r="Z247" s="89">
        <v>995.75</v>
      </c>
      <c r="AA247" s="109">
        <f t="shared" si="118"/>
        <v>2987.25</v>
      </c>
    </row>
    <row r="248" spans="1:27" ht="27.75" customHeight="1">
      <c r="A248" s="39">
        <f t="shared" si="119"/>
        <v>200</v>
      </c>
      <c r="B248" s="47" t="s">
        <v>491</v>
      </c>
      <c r="C248" s="54" t="s">
        <v>492</v>
      </c>
      <c r="D248" s="47" t="s">
        <v>398</v>
      </c>
      <c r="E248" s="37">
        <v>1</v>
      </c>
      <c r="F248" s="38">
        <v>0</v>
      </c>
      <c r="G248" s="38">
        <v>0</v>
      </c>
      <c r="H248" s="31">
        <f t="shared" si="109"/>
        <v>1</v>
      </c>
      <c r="I248" s="68">
        <f t="shared" si="110"/>
        <v>995.75</v>
      </c>
      <c r="J248" s="37">
        <v>1</v>
      </c>
      <c r="K248" s="38">
        <v>0</v>
      </c>
      <c r="L248" s="38">
        <v>0</v>
      </c>
      <c r="M248" s="31">
        <f t="shared" si="111"/>
        <v>1</v>
      </c>
      <c r="N248" s="68">
        <f t="shared" si="112"/>
        <v>995.75</v>
      </c>
      <c r="O248" s="37">
        <v>1</v>
      </c>
      <c r="P248" s="38">
        <v>0</v>
      </c>
      <c r="Q248" s="38">
        <v>0</v>
      </c>
      <c r="R248" s="31">
        <f t="shared" si="113"/>
        <v>1</v>
      </c>
      <c r="S248" s="68">
        <f t="shared" si="114"/>
        <v>995.75</v>
      </c>
      <c r="T248" s="30">
        <v>0</v>
      </c>
      <c r="U248" s="30">
        <v>0</v>
      </c>
      <c r="V248" s="30">
        <v>0</v>
      </c>
      <c r="W248" s="31">
        <f t="shared" si="115"/>
        <v>0</v>
      </c>
      <c r="X248" s="68">
        <f t="shared" si="116"/>
        <v>0</v>
      </c>
      <c r="Y248" s="85">
        <f t="shared" si="117"/>
        <v>3</v>
      </c>
      <c r="Z248" s="89">
        <v>995.75</v>
      </c>
      <c r="AA248" s="109">
        <f t="shared" si="118"/>
        <v>2987.25</v>
      </c>
    </row>
    <row r="249" spans="1:27" ht="27.75" customHeight="1">
      <c r="A249" s="39">
        <f t="shared" si="119"/>
        <v>201</v>
      </c>
      <c r="B249" s="47" t="s">
        <v>493</v>
      </c>
      <c r="C249" s="54" t="s">
        <v>494</v>
      </c>
      <c r="D249" s="47" t="s">
        <v>398</v>
      </c>
      <c r="E249" s="52">
        <v>1</v>
      </c>
      <c r="F249" s="53">
        <v>0</v>
      </c>
      <c r="G249" s="53">
        <v>0</v>
      </c>
      <c r="H249" s="31">
        <f t="shared" si="109"/>
        <v>1</v>
      </c>
      <c r="I249" s="68">
        <f t="shared" si="110"/>
        <v>995.75</v>
      </c>
      <c r="J249" s="52">
        <v>1</v>
      </c>
      <c r="K249" s="53">
        <v>0</v>
      </c>
      <c r="L249" s="53">
        <v>0</v>
      </c>
      <c r="M249" s="31">
        <f t="shared" si="111"/>
        <v>1</v>
      </c>
      <c r="N249" s="68">
        <f t="shared" si="112"/>
        <v>995.75</v>
      </c>
      <c r="O249" s="52">
        <v>1</v>
      </c>
      <c r="P249" s="53">
        <v>0</v>
      </c>
      <c r="Q249" s="53">
        <v>0</v>
      </c>
      <c r="R249" s="31">
        <f t="shared" si="113"/>
        <v>1</v>
      </c>
      <c r="S249" s="68">
        <f t="shared" si="114"/>
        <v>995.75</v>
      </c>
      <c r="T249" s="30">
        <v>0</v>
      </c>
      <c r="U249" s="30">
        <v>0</v>
      </c>
      <c r="V249" s="30">
        <v>0</v>
      </c>
      <c r="W249" s="31">
        <f t="shared" si="115"/>
        <v>0</v>
      </c>
      <c r="X249" s="68">
        <f t="shared" si="116"/>
        <v>0</v>
      </c>
      <c r="Y249" s="85">
        <f t="shared" si="117"/>
        <v>3</v>
      </c>
      <c r="Z249" s="89">
        <v>995.75</v>
      </c>
      <c r="AA249" s="109">
        <f t="shared" si="118"/>
        <v>2987.25</v>
      </c>
    </row>
    <row r="250" spans="1:27" ht="27.75" customHeight="1">
      <c r="A250" s="39">
        <f t="shared" si="119"/>
        <v>202</v>
      </c>
      <c r="B250" s="47" t="s">
        <v>495</v>
      </c>
      <c r="C250" s="54" t="s">
        <v>496</v>
      </c>
      <c r="D250" s="47" t="s">
        <v>398</v>
      </c>
      <c r="E250" s="37">
        <v>1</v>
      </c>
      <c r="F250" s="38">
        <v>0</v>
      </c>
      <c r="G250" s="38">
        <v>0</v>
      </c>
      <c r="H250" s="31">
        <f t="shared" si="109"/>
        <v>1</v>
      </c>
      <c r="I250" s="68">
        <f t="shared" si="110"/>
        <v>4956.6000000000004</v>
      </c>
      <c r="J250" s="37">
        <v>1</v>
      </c>
      <c r="K250" s="38">
        <v>0</v>
      </c>
      <c r="L250" s="38">
        <v>0</v>
      </c>
      <c r="M250" s="31">
        <f t="shared" si="111"/>
        <v>1</v>
      </c>
      <c r="N250" s="68">
        <f t="shared" si="112"/>
        <v>4956.6000000000004</v>
      </c>
      <c r="O250" s="37">
        <v>1</v>
      </c>
      <c r="P250" s="38">
        <v>0</v>
      </c>
      <c r="Q250" s="38">
        <v>0</v>
      </c>
      <c r="R250" s="31">
        <f t="shared" si="113"/>
        <v>1</v>
      </c>
      <c r="S250" s="68">
        <f t="shared" si="114"/>
        <v>4956.6000000000004</v>
      </c>
      <c r="T250" s="30">
        <v>0</v>
      </c>
      <c r="U250" s="30">
        <v>0</v>
      </c>
      <c r="V250" s="30">
        <v>0</v>
      </c>
      <c r="W250" s="31">
        <f t="shared" si="115"/>
        <v>0</v>
      </c>
      <c r="X250" s="68">
        <f t="shared" si="116"/>
        <v>0</v>
      </c>
      <c r="Y250" s="85">
        <f t="shared" si="117"/>
        <v>3</v>
      </c>
      <c r="Z250" s="89">
        <v>4956.6000000000004</v>
      </c>
      <c r="AA250" s="109">
        <f t="shared" si="118"/>
        <v>14869.800000000001</v>
      </c>
    </row>
    <row r="251" spans="1:27" ht="27.75" customHeight="1">
      <c r="A251" s="39">
        <f t="shared" si="119"/>
        <v>203</v>
      </c>
      <c r="B251" s="47" t="s">
        <v>497</v>
      </c>
      <c r="C251" s="54" t="s">
        <v>498</v>
      </c>
      <c r="D251" s="47" t="s">
        <v>398</v>
      </c>
      <c r="E251" s="37">
        <v>1</v>
      </c>
      <c r="F251" s="38">
        <v>0</v>
      </c>
      <c r="G251" s="38">
        <v>0</v>
      </c>
      <c r="H251" s="31">
        <f t="shared" si="109"/>
        <v>1</v>
      </c>
      <c r="I251" s="68">
        <f t="shared" si="110"/>
        <v>1212.6400000000001</v>
      </c>
      <c r="J251" s="37">
        <v>1</v>
      </c>
      <c r="K251" s="38">
        <v>0</v>
      </c>
      <c r="L251" s="38">
        <v>0</v>
      </c>
      <c r="M251" s="31">
        <f t="shared" si="111"/>
        <v>1</v>
      </c>
      <c r="N251" s="68">
        <f t="shared" si="112"/>
        <v>1212.6400000000001</v>
      </c>
      <c r="O251" s="37">
        <v>1</v>
      </c>
      <c r="P251" s="38">
        <v>0</v>
      </c>
      <c r="Q251" s="38">
        <v>0</v>
      </c>
      <c r="R251" s="31">
        <f t="shared" si="113"/>
        <v>1</v>
      </c>
      <c r="S251" s="68">
        <f t="shared" si="114"/>
        <v>1212.6400000000001</v>
      </c>
      <c r="T251" s="30">
        <v>0</v>
      </c>
      <c r="U251" s="30">
        <v>0</v>
      </c>
      <c r="V251" s="30">
        <v>0</v>
      </c>
      <c r="W251" s="31">
        <f t="shared" si="115"/>
        <v>0</v>
      </c>
      <c r="X251" s="68">
        <f t="shared" si="116"/>
        <v>0</v>
      </c>
      <c r="Y251" s="85">
        <f t="shared" si="117"/>
        <v>3</v>
      </c>
      <c r="Z251" s="89">
        <v>1212.6400000000001</v>
      </c>
      <c r="AA251" s="109">
        <f t="shared" si="118"/>
        <v>3637.92</v>
      </c>
    </row>
    <row r="252" spans="1:27" ht="27.75" customHeight="1">
      <c r="A252" s="39">
        <f t="shared" si="119"/>
        <v>204</v>
      </c>
      <c r="B252" s="47" t="s">
        <v>499</v>
      </c>
      <c r="C252" s="54" t="s">
        <v>500</v>
      </c>
      <c r="D252" s="47" t="s">
        <v>398</v>
      </c>
      <c r="E252" s="37">
        <v>1</v>
      </c>
      <c r="F252" s="38">
        <v>0</v>
      </c>
      <c r="G252" s="38">
        <v>0</v>
      </c>
      <c r="H252" s="31">
        <f t="shared" si="109"/>
        <v>1</v>
      </c>
      <c r="I252" s="68">
        <f t="shared" si="110"/>
        <v>1212.6400000000001</v>
      </c>
      <c r="J252" s="37">
        <v>1</v>
      </c>
      <c r="K252" s="38">
        <v>0</v>
      </c>
      <c r="L252" s="38">
        <v>0</v>
      </c>
      <c r="M252" s="31">
        <f t="shared" si="111"/>
        <v>1</v>
      </c>
      <c r="N252" s="68">
        <f t="shared" si="112"/>
        <v>1212.6400000000001</v>
      </c>
      <c r="O252" s="37">
        <v>1</v>
      </c>
      <c r="P252" s="38">
        <v>0</v>
      </c>
      <c r="Q252" s="38">
        <v>0</v>
      </c>
      <c r="R252" s="31">
        <f t="shared" si="113"/>
        <v>1</v>
      </c>
      <c r="S252" s="68">
        <f t="shared" si="114"/>
        <v>1212.6400000000001</v>
      </c>
      <c r="T252" s="30">
        <v>0</v>
      </c>
      <c r="U252" s="30">
        <v>0</v>
      </c>
      <c r="V252" s="30">
        <v>0</v>
      </c>
      <c r="W252" s="31">
        <f t="shared" si="115"/>
        <v>0</v>
      </c>
      <c r="X252" s="68">
        <f t="shared" si="116"/>
        <v>0</v>
      </c>
      <c r="Y252" s="85">
        <f t="shared" si="117"/>
        <v>3</v>
      </c>
      <c r="Z252" s="89">
        <v>1212.6400000000001</v>
      </c>
      <c r="AA252" s="109">
        <f t="shared" si="118"/>
        <v>3637.92</v>
      </c>
    </row>
    <row r="253" spans="1:27" ht="27.75" customHeight="1">
      <c r="A253" s="39">
        <f t="shared" si="119"/>
        <v>205</v>
      </c>
      <c r="B253" s="47" t="s">
        <v>501</v>
      </c>
      <c r="C253" s="54" t="s">
        <v>502</v>
      </c>
      <c r="D253" s="47" t="s">
        <v>398</v>
      </c>
      <c r="E253" s="37">
        <v>1</v>
      </c>
      <c r="F253" s="38">
        <v>0</v>
      </c>
      <c r="G253" s="38">
        <v>0</v>
      </c>
      <c r="H253" s="31">
        <f t="shared" si="109"/>
        <v>1</v>
      </c>
      <c r="I253" s="68">
        <f t="shared" si="110"/>
        <v>1212.6400000000001</v>
      </c>
      <c r="J253" s="37">
        <v>1</v>
      </c>
      <c r="K253" s="38">
        <v>0</v>
      </c>
      <c r="L253" s="38">
        <v>0</v>
      </c>
      <c r="M253" s="31">
        <f t="shared" si="111"/>
        <v>1</v>
      </c>
      <c r="N253" s="68">
        <f t="shared" si="112"/>
        <v>1212.6400000000001</v>
      </c>
      <c r="O253" s="37">
        <v>1</v>
      </c>
      <c r="P253" s="38">
        <v>0</v>
      </c>
      <c r="Q253" s="38">
        <v>0</v>
      </c>
      <c r="R253" s="31">
        <f t="shared" si="113"/>
        <v>1</v>
      </c>
      <c r="S253" s="68">
        <f t="shared" si="114"/>
        <v>1212.6400000000001</v>
      </c>
      <c r="T253" s="30">
        <v>0</v>
      </c>
      <c r="U253" s="30">
        <v>0</v>
      </c>
      <c r="V253" s="30">
        <v>0</v>
      </c>
      <c r="W253" s="31">
        <f t="shared" si="115"/>
        <v>0</v>
      </c>
      <c r="X253" s="68">
        <f t="shared" si="116"/>
        <v>0</v>
      </c>
      <c r="Y253" s="85">
        <f t="shared" si="117"/>
        <v>3</v>
      </c>
      <c r="Z253" s="89">
        <v>1212.6400000000001</v>
      </c>
      <c r="AA253" s="109">
        <f t="shared" si="118"/>
        <v>3637.92</v>
      </c>
    </row>
    <row r="254" spans="1:27" ht="27.75" customHeight="1">
      <c r="A254" s="39">
        <f t="shared" si="119"/>
        <v>206</v>
      </c>
      <c r="B254" s="47" t="s">
        <v>503</v>
      </c>
      <c r="C254" s="54" t="s">
        <v>504</v>
      </c>
      <c r="D254" s="47" t="s">
        <v>398</v>
      </c>
      <c r="E254" s="37">
        <v>1</v>
      </c>
      <c r="F254" s="38">
        <v>0</v>
      </c>
      <c r="G254" s="38">
        <v>0</v>
      </c>
      <c r="H254" s="31">
        <f t="shared" si="109"/>
        <v>1</v>
      </c>
      <c r="I254" s="68">
        <f t="shared" si="110"/>
        <v>1644.24</v>
      </c>
      <c r="J254" s="37">
        <v>1</v>
      </c>
      <c r="K254" s="38">
        <v>0</v>
      </c>
      <c r="L254" s="38">
        <v>0</v>
      </c>
      <c r="M254" s="31">
        <f t="shared" si="111"/>
        <v>1</v>
      </c>
      <c r="N254" s="68">
        <f t="shared" si="112"/>
        <v>1644.24</v>
      </c>
      <c r="O254" s="37">
        <v>1</v>
      </c>
      <c r="P254" s="38">
        <v>0</v>
      </c>
      <c r="Q254" s="38">
        <v>0</v>
      </c>
      <c r="R254" s="31">
        <f t="shared" si="113"/>
        <v>1</v>
      </c>
      <c r="S254" s="68">
        <f t="shared" si="114"/>
        <v>1644.24</v>
      </c>
      <c r="T254" s="30">
        <v>0</v>
      </c>
      <c r="U254" s="30">
        <v>0</v>
      </c>
      <c r="V254" s="30">
        <v>0</v>
      </c>
      <c r="W254" s="31">
        <f t="shared" si="115"/>
        <v>0</v>
      </c>
      <c r="X254" s="68">
        <f t="shared" si="116"/>
        <v>0</v>
      </c>
      <c r="Y254" s="85">
        <f t="shared" si="117"/>
        <v>3</v>
      </c>
      <c r="Z254" s="89">
        <v>1644.24</v>
      </c>
      <c r="AA254" s="109">
        <f t="shared" si="118"/>
        <v>4932.72</v>
      </c>
    </row>
    <row r="255" spans="1:27" ht="27.75" customHeight="1">
      <c r="A255" s="39">
        <f t="shared" si="119"/>
        <v>207</v>
      </c>
      <c r="B255" s="47" t="s">
        <v>505</v>
      </c>
      <c r="C255" s="54" t="s">
        <v>506</v>
      </c>
      <c r="D255" s="47" t="s">
        <v>398</v>
      </c>
      <c r="E255" s="37">
        <v>1</v>
      </c>
      <c r="F255" s="38">
        <v>0</v>
      </c>
      <c r="G255" s="38">
        <v>0</v>
      </c>
      <c r="H255" s="31">
        <f t="shared" si="109"/>
        <v>1</v>
      </c>
      <c r="I255" s="68">
        <f t="shared" si="110"/>
        <v>453.62</v>
      </c>
      <c r="J255" s="37">
        <v>1</v>
      </c>
      <c r="K255" s="38">
        <v>0</v>
      </c>
      <c r="L255" s="38">
        <v>0</v>
      </c>
      <c r="M255" s="31">
        <f t="shared" si="111"/>
        <v>1</v>
      </c>
      <c r="N255" s="68">
        <f t="shared" si="112"/>
        <v>453.62</v>
      </c>
      <c r="O255" s="37">
        <v>1</v>
      </c>
      <c r="P255" s="38">
        <v>0</v>
      </c>
      <c r="Q255" s="38">
        <v>0</v>
      </c>
      <c r="R255" s="31">
        <f t="shared" si="113"/>
        <v>1</v>
      </c>
      <c r="S255" s="68">
        <f t="shared" si="114"/>
        <v>453.62</v>
      </c>
      <c r="T255" s="30">
        <v>0</v>
      </c>
      <c r="U255" s="30">
        <v>0</v>
      </c>
      <c r="V255" s="30">
        <v>0</v>
      </c>
      <c r="W255" s="31">
        <f t="shared" si="115"/>
        <v>0</v>
      </c>
      <c r="X255" s="68">
        <f t="shared" si="116"/>
        <v>0</v>
      </c>
      <c r="Y255" s="85">
        <f t="shared" si="117"/>
        <v>3</v>
      </c>
      <c r="Z255" s="89">
        <v>453.62</v>
      </c>
      <c r="AA255" s="109">
        <f t="shared" si="118"/>
        <v>1360.8600000000001</v>
      </c>
    </row>
    <row r="256" spans="1:27" ht="27.75" customHeight="1">
      <c r="A256" s="39">
        <f t="shared" si="119"/>
        <v>208</v>
      </c>
      <c r="B256" s="47" t="s">
        <v>507</v>
      </c>
      <c r="C256" s="54" t="s">
        <v>508</v>
      </c>
      <c r="D256" s="47" t="s">
        <v>398</v>
      </c>
      <c r="E256" s="37">
        <v>1</v>
      </c>
      <c r="F256" s="38">
        <v>0</v>
      </c>
      <c r="G256" s="38">
        <v>0</v>
      </c>
      <c r="H256" s="31">
        <f t="shared" si="109"/>
        <v>1</v>
      </c>
      <c r="I256" s="68">
        <f t="shared" si="110"/>
        <v>453.62</v>
      </c>
      <c r="J256" s="37">
        <v>1</v>
      </c>
      <c r="K256" s="38">
        <v>0</v>
      </c>
      <c r="L256" s="38">
        <v>0</v>
      </c>
      <c r="M256" s="31">
        <f t="shared" si="111"/>
        <v>1</v>
      </c>
      <c r="N256" s="68">
        <f t="shared" si="112"/>
        <v>453.62</v>
      </c>
      <c r="O256" s="37">
        <v>1</v>
      </c>
      <c r="P256" s="38">
        <v>0</v>
      </c>
      <c r="Q256" s="38">
        <v>0</v>
      </c>
      <c r="R256" s="31">
        <f t="shared" si="113"/>
        <v>1</v>
      </c>
      <c r="S256" s="68">
        <f t="shared" si="114"/>
        <v>453.62</v>
      </c>
      <c r="T256" s="30">
        <v>0</v>
      </c>
      <c r="U256" s="30">
        <v>0</v>
      </c>
      <c r="V256" s="30">
        <v>0</v>
      </c>
      <c r="W256" s="31">
        <f t="shared" si="115"/>
        <v>0</v>
      </c>
      <c r="X256" s="68">
        <f t="shared" si="116"/>
        <v>0</v>
      </c>
      <c r="Y256" s="85">
        <f t="shared" si="117"/>
        <v>3</v>
      </c>
      <c r="Z256" s="89">
        <v>453.62</v>
      </c>
      <c r="AA256" s="109">
        <f t="shared" si="118"/>
        <v>1360.8600000000001</v>
      </c>
    </row>
    <row r="257" spans="1:27" ht="27.75" customHeight="1">
      <c r="A257" s="39">
        <f t="shared" si="119"/>
        <v>209</v>
      </c>
      <c r="B257" s="47" t="s">
        <v>509</v>
      </c>
      <c r="C257" s="54" t="s">
        <v>510</v>
      </c>
      <c r="D257" s="47" t="s">
        <v>398</v>
      </c>
      <c r="E257" s="37">
        <v>1</v>
      </c>
      <c r="F257" s="38">
        <v>0</v>
      </c>
      <c r="G257" s="38">
        <v>0</v>
      </c>
      <c r="H257" s="31">
        <f t="shared" si="109"/>
        <v>1</v>
      </c>
      <c r="I257" s="68">
        <f t="shared" si="110"/>
        <v>453.62</v>
      </c>
      <c r="J257" s="37">
        <v>1</v>
      </c>
      <c r="K257" s="38">
        <v>0</v>
      </c>
      <c r="L257" s="38">
        <v>0</v>
      </c>
      <c r="M257" s="31">
        <f t="shared" si="111"/>
        <v>1</v>
      </c>
      <c r="N257" s="68">
        <f t="shared" si="112"/>
        <v>453.62</v>
      </c>
      <c r="O257" s="37">
        <v>1</v>
      </c>
      <c r="P257" s="38">
        <v>0</v>
      </c>
      <c r="Q257" s="38">
        <v>0</v>
      </c>
      <c r="R257" s="31">
        <f t="shared" si="113"/>
        <v>1</v>
      </c>
      <c r="S257" s="68">
        <f t="shared" si="114"/>
        <v>453.62</v>
      </c>
      <c r="T257" s="30">
        <v>0</v>
      </c>
      <c r="U257" s="30">
        <v>0</v>
      </c>
      <c r="V257" s="30">
        <v>0</v>
      </c>
      <c r="W257" s="31">
        <f t="shared" si="115"/>
        <v>0</v>
      </c>
      <c r="X257" s="68">
        <f t="shared" si="116"/>
        <v>0</v>
      </c>
      <c r="Y257" s="85">
        <f t="shared" si="117"/>
        <v>3</v>
      </c>
      <c r="Z257" s="89">
        <v>453.62</v>
      </c>
      <c r="AA257" s="109">
        <f t="shared" si="118"/>
        <v>1360.8600000000001</v>
      </c>
    </row>
    <row r="258" spans="1:27" ht="27.75" customHeight="1">
      <c r="A258" s="39">
        <f t="shared" si="119"/>
        <v>210</v>
      </c>
      <c r="B258" s="47" t="s">
        <v>511</v>
      </c>
      <c r="C258" s="54" t="s">
        <v>512</v>
      </c>
      <c r="D258" s="47" t="s">
        <v>398</v>
      </c>
      <c r="E258" s="37">
        <v>1</v>
      </c>
      <c r="F258" s="38">
        <v>0</v>
      </c>
      <c r="G258" s="38">
        <v>0</v>
      </c>
      <c r="H258" s="31">
        <f t="shared" si="109"/>
        <v>1</v>
      </c>
      <c r="I258" s="68">
        <f t="shared" si="110"/>
        <v>741.28</v>
      </c>
      <c r="J258" s="37">
        <v>1</v>
      </c>
      <c r="K258" s="38">
        <v>0</v>
      </c>
      <c r="L258" s="38">
        <v>0</v>
      </c>
      <c r="M258" s="31">
        <f t="shared" si="111"/>
        <v>1</v>
      </c>
      <c r="N258" s="68">
        <f t="shared" si="112"/>
        <v>741.28</v>
      </c>
      <c r="O258" s="37">
        <v>1</v>
      </c>
      <c r="P258" s="38">
        <v>0</v>
      </c>
      <c r="Q258" s="38">
        <v>0</v>
      </c>
      <c r="R258" s="31">
        <f t="shared" si="113"/>
        <v>1</v>
      </c>
      <c r="S258" s="68">
        <f t="shared" si="114"/>
        <v>741.28</v>
      </c>
      <c r="T258" s="30">
        <v>0</v>
      </c>
      <c r="U258" s="30">
        <v>0</v>
      </c>
      <c r="V258" s="30">
        <v>0</v>
      </c>
      <c r="W258" s="31">
        <f t="shared" si="115"/>
        <v>0</v>
      </c>
      <c r="X258" s="68">
        <f t="shared" si="116"/>
        <v>0</v>
      </c>
      <c r="Y258" s="85">
        <f t="shared" si="117"/>
        <v>3</v>
      </c>
      <c r="Z258" s="89">
        <v>741.28</v>
      </c>
      <c r="AA258" s="109">
        <f t="shared" si="118"/>
        <v>2223.84</v>
      </c>
    </row>
    <row r="259" spans="1:27" ht="27.75" customHeight="1">
      <c r="A259" s="39">
        <f t="shared" si="119"/>
        <v>211</v>
      </c>
      <c r="B259" s="47" t="s">
        <v>513</v>
      </c>
      <c r="C259" s="54" t="s">
        <v>514</v>
      </c>
      <c r="D259" s="47" t="s">
        <v>398</v>
      </c>
      <c r="E259" s="37">
        <v>1</v>
      </c>
      <c r="F259" s="38">
        <v>0</v>
      </c>
      <c r="G259" s="38">
        <v>0</v>
      </c>
      <c r="H259" s="31">
        <f t="shared" si="109"/>
        <v>1</v>
      </c>
      <c r="I259" s="68">
        <f t="shared" si="110"/>
        <v>77.430000000000007</v>
      </c>
      <c r="J259" s="37">
        <v>1</v>
      </c>
      <c r="K259" s="38">
        <v>0</v>
      </c>
      <c r="L259" s="38">
        <v>0</v>
      </c>
      <c r="M259" s="31">
        <f t="shared" si="111"/>
        <v>1</v>
      </c>
      <c r="N259" s="68">
        <f t="shared" si="112"/>
        <v>77.430000000000007</v>
      </c>
      <c r="O259" s="37">
        <v>1</v>
      </c>
      <c r="P259" s="38">
        <v>0</v>
      </c>
      <c r="Q259" s="38">
        <v>0</v>
      </c>
      <c r="R259" s="31">
        <f t="shared" si="113"/>
        <v>1</v>
      </c>
      <c r="S259" s="68">
        <f t="shared" si="114"/>
        <v>77.430000000000007</v>
      </c>
      <c r="T259" s="30">
        <v>0</v>
      </c>
      <c r="U259" s="30">
        <v>0</v>
      </c>
      <c r="V259" s="30">
        <v>0</v>
      </c>
      <c r="W259" s="31">
        <f t="shared" si="115"/>
        <v>0</v>
      </c>
      <c r="X259" s="68">
        <f t="shared" si="116"/>
        <v>0</v>
      </c>
      <c r="Y259" s="85">
        <f t="shared" si="117"/>
        <v>3</v>
      </c>
      <c r="Z259" s="89">
        <v>77.430000000000007</v>
      </c>
      <c r="AA259" s="109">
        <f t="shared" si="118"/>
        <v>232.29000000000002</v>
      </c>
    </row>
    <row r="260" spans="1:27" ht="27.75" customHeight="1">
      <c r="A260" s="39">
        <f t="shared" si="119"/>
        <v>212</v>
      </c>
      <c r="B260" s="47" t="s">
        <v>515</v>
      </c>
      <c r="C260" s="54" t="s">
        <v>516</v>
      </c>
      <c r="D260" s="47" t="s">
        <v>398</v>
      </c>
      <c r="E260" s="37">
        <v>1</v>
      </c>
      <c r="F260" s="38">
        <v>0</v>
      </c>
      <c r="G260" s="38">
        <v>0</v>
      </c>
      <c r="H260" s="31">
        <f t="shared" si="109"/>
        <v>1</v>
      </c>
      <c r="I260" s="68">
        <f t="shared" si="110"/>
        <v>736.32</v>
      </c>
      <c r="J260" s="37">
        <v>1</v>
      </c>
      <c r="K260" s="38">
        <v>0</v>
      </c>
      <c r="L260" s="38">
        <v>0</v>
      </c>
      <c r="M260" s="31">
        <f t="shared" si="111"/>
        <v>1</v>
      </c>
      <c r="N260" s="68">
        <f t="shared" si="112"/>
        <v>736.32</v>
      </c>
      <c r="O260" s="37">
        <v>1</v>
      </c>
      <c r="P260" s="38">
        <v>0</v>
      </c>
      <c r="Q260" s="38">
        <v>0</v>
      </c>
      <c r="R260" s="31">
        <f t="shared" si="113"/>
        <v>1</v>
      </c>
      <c r="S260" s="68">
        <f t="shared" si="114"/>
        <v>736.32</v>
      </c>
      <c r="T260" s="30">
        <v>0</v>
      </c>
      <c r="U260" s="30">
        <v>0</v>
      </c>
      <c r="V260" s="30">
        <v>0</v>
      </c>
      <c r="W260" s="31">
        <f t="shared" si="115"/>
        <v>0</v>
      </c>
      <c r="X260" s="68">
        <f t="shared" si="116"/>
        <v>0</v>
      </c>
      <c r="Y260" s="85">
        <f t="shared" si="117"/>
        <v>3</v>
      </c>
      <c r="Z260" s="89">
        <v>736.32</v>
      </c>
      <c r="AA260" s="109">
        <f t="shared" si="118"/>
        <v>2208.96</v>
      </c>
    </row>
    <row r="261" spans="1:27" ht="27.75" customHeight="1">
      <c r="A261" s="39">
        <f t="shared" si="119"/>
        <v>213</v>
      </c>
      <c r="B261" s="47" t="s">
        <v>517</v>
      </c>
      <c r="C261" s="54" t="s">
        <v>518</v>
      </c>
      <c r="D261" s="47" t="s">
        <v>398</v>
      </c>
      <c r="E261" s="37">
        <v>1</v>
      </c>
      <c r="F261" s="38">
        <v>0</v>
      </c>
      <c r="G261" s="38">
        <v>0</v>
      </c>
      <c r="H261" s="31">
        <f t="shared" si="109"/>
        <v>1</v>
      </c>
      <c r="I261" s="68">
        <f t="shared" si="110"/>
        <v>77.94</v>
      </c>
      <c r="J261" s="37">
        <v>1</v>
      </c>
      <c r="K261" s="38">
        <v>0</v>
      </c>
      <c r="L261" s="38">
        <v>0</v>
      </c>
      <c r="M261" s="31">
        <f t="shared" si="111"/>
        <v>1</v>
      </c>
      <c r="N261" s="68">
        <f t="shared" si="112"/>
        <v>77.94</v>
      </c>
      <c r="O261" s="37">
        <v>1</v>
      </c>
      <c r="P261" s="38">
        <v>0</v>
      </c>
      <c r="Q261" s="38">
        <v>0</v>
      </c>
      <c r="R261" s="31">
        <f t="shared" si="113"/>
        <v>1</v>
      </c>
      <c r="S261" s="68">
        <f t="shared" si="114"/>
        <v>77.94</v>
      </c>
      <c r="T261" s="30">
        <v>0</v>
      </c>
      <c r="U261" s="30">
        <v>0</v>
      </c>
      <c r="V261" s="30">
        <v>0</v>
      </c>
      <c r="W261" s="31">
        <f t="shared" si="115"/>
        <v>0</v>
      </c>
      <c r="X261" s="68">
        <f t="shared" si="116"/>
        <v>0</v>
      </c>
      <c r="Y261" s="85">
        <f t="shared" si="117"/>
        <v>3</v>
      </c>
      <c r="Z261" s="89">
        <v>77.94</v>
      </c>
      <c r="AA261" s="109">
        <f t="shared" si="118"/>
        <v>233.82</v>
      </c>
    </row>
    <row r="262" spans="1:27" ht="27.75" customHeight="1">
      <c r="A262" s="39">
        <f t="shared" si="119"/>
        <v>214</v>
      </c>
      <c r="B262" s="47" t="s">
        <v>519</v>
      </c>
      <c r="C262" s="54" t="s">
        <v>520</v>
      </c>
      <c r="D262" s="47" t="s">
        <v>398</v>
      </c>
      <c r="E262" s="37">
        <v>1</v>
      </c>
      <c r="F262" s="38">
        <v>0</v>
      </c>
      <c r="G262" s="38">
        <v>0</v>
      </c>
      <c r="H262" s="31">
        <f t="shared" si="109"/>
        <v>1</v>
      </c>
      <c r="I262" s="68">
        <f t="shared" si="110"/>
        <v>2685.28</v>
      </c>
      <c r="J262" s="37">
        <v>1</v>
      </c>
      <c r="K262" s="38">
        <v>0</v>
      </c>
      <c r="L262" s="38">
        <v>0</v>
      </c>
      <c r="M262" s="31">
        <f t="shared" si="111"/>
        <v>1</v>
      </c>
      <c r="N262" s="68">
        <f t="shared" si="112"/>
        <v>2685.28</v>
      </c>
      <c r="O262" s="37">
        <v>1</v>
      </c>
      <c r="P262" s="38">
        <v>0</v>
      </c>
      <c r="Q262" s="38">
        <v>0</v>
      </c>
      <c r="R262" s="31">
        <f t="shared" si="113"/>
        <v>1</v>
      </c>
      <c r="S262" s="68">
        <f t="shared" si="114"/>
        <v>2685.28</v>
      </c>
      <c r="T262" s="30">
        <v>0</v>
      </c>
      <c r="U262" s="30">
        <v>0</v>
      </c>
      <c r="V262" s="30">
        <v>0</v>
      </c>
      <c r="W262" s="31">
        <f t="shared" si="115"/>
        <v>0</v>
      </c>
      <c r="X262" s="68">
        <f t="shared" si="116"/>
        <v>0</v>
      </c>
      <c r="Y262" s="85">
        <f t="shared" si="117"/>
        <v>3</v>
      </c>
      <c r="Z262" s="89">
        <v>2685.28</v>
      </c>
      <c r="AA262" s="109">
        <f t="shared" si="118"/>
        <v>8055.84</v>
      </c>
    </row>
    <row r="263" spans="1:27" ht="27.75" customHeight="1">
      <c r="A263" s="39">
        <f t="shared" si="119"/>
        <v>215</v>
      </c>
      <c r="B263" s="47" t="s">
        <v>521</v>
      </c>
      <c r="C263" s="54" t="s">
        <v>522</v>
      </c>
      <c r="D263" s="47" t="s">
        <v>398</v>
      </c>
      <c r="E263" s="37">
        <v>1</v>
      </c>
      <c r="F263" s="38">
        <v>0</v>
      </c>
      <c r="G263" s="38">
        <v>0</v>
      </c>
      <c r="H263" s="31">
        <f t="shared" si="109"/>
        <v>1</v>
      </c>
      <c r="I263" s="68">
        <f t="shared" si="110"/>
        <v>1892.8</v>
      </c>
      <c r="J263" s="37">
        <v>1</v>
      </c>
      <c r="K263" s="38">
        <v>0</v>
      </c>
      <c r="L263" s="38">
        <v>0</v>
      </c>
      <c r="M263" s="31">
        <f t="shared" si="111"/>
        <v>1</v>
      </c>
      <c r="N263" s="68">
        <f t="shared" si="112"/>
        <v>1892.8</v>
      </c>
      <c r="O263" s="37">
        <v>1</v>
      </c>
      <c r="P263" s="38">
        <v>0</v>
      </c>
      <c r="Q263" s="38">
        <v>0</v>
      </c>
      <c r="R263" s="31">
        <f t="shared" si="113"/>
        <v>1</v>
      </c>
      <c r="S263" s="68">
        <f t="shared" si="114"/>
        <v>1892.8</v>
      </c>
      <c r="T263" s="30">
        <v>0</v>
      </c>
      <c r="U263" s="30">
        <v>0</v>
      </c>
      <c r="V263" s="30">
        <v>0</v>
      </c>
      <c r="W263" s="31">
        <f t="shared" si="115"/>
        <v>0</v>
      </c>
      <c r="X263" s="68">
        <f t="shared" si="116"/>
        <v>0</v>
      </c>
      <c r="Y263" s="85">
        <f t="shared" si="117"/>
        <v>3</v>
      </c>
      <c r="Z263" s="89">
        <v>1892.8</v>
      </c>
      <c r="AA263" s="109">
        <f t="shared" si="118"/>
        <v>5678.4</v>
      </c>
    </row>
    <row r="264" spans="1:27" ht="27.75" customHeight="1">
      <c r="A264" s="39">
        <f t="shared" si="119"/>
        <v>216</v>
      </c>
      <c r="B264" s="47" t="s">
        <v>523</v>
      </c>
      <c r="C264" s="54" t="s">
        <v>524</v>
      </c>
      <c r="D264" s="47" t="s">
        <v>398</v>
      </c>
      <c r="E264" s="37">
        <v>1</v>
      </c>
      <c r="F264" s="38">
        <v>0</v>
      </c>
      <c r="G264" s="38">
        <v>0</v>
      </c>
      <c r="H264" s="31">
        <f t="shared" si="109"/>
        <v>1</v>
      </c>
      <c r="I264" s="68">
        <f t="shared" si="110"/>
        <v>2685.28</v>
      </c>
      <c r="J264" s="37">
        <v>1</v>
      </c>
      <c r="K264" s="38">
        <v>0</v>
      </c>
      <c r="L264" s="38">
        <v>0</v>
      </c>
      <c r="M264" s="31">
        <f t="shared" si="111"/>
        <v>1</v>
      </c>
      <c r="N264" s="68">
        <f t="shared" si="112"/>
        <v>2685.28</v>
      </c>
      <c r="O264" s="37">
        <v>1</v>
      </c>
      <c r="P264" s="38">
        <v>0</v>
      </c>
      <c r="Q264" s="38">
        <v>0</v>
      </c>
      <c r="R264" s="31">
        <f t="shared" si="113"/>
        <v>1</v>
      </c>
      <c r="S264" s="68">
        <f t="shared" si="114"/>
        <v>2685.28</v>
      </c>
      <c r="T264" s="30">
        <v>0</v>
      </c>
      <c r="U264" s="30">
        <v>0</v>
      </c>
      <c r="V264" s="30">
        <v>0</v>
      </c>
      <c r="W264" s="31">
        <f t="shared" si="115"/>
        <v>0</v>
      </c>
      <c r="X264" s="68">
        <f t="shared" si="116"/>
        <v>0</v>
      </c>
      <c r="Y264" s="85">
        <f t="shared" si="117"/>
        <v>3</v>
      </c>
      <c r="Z264" s="89">
        <v>2685.28</v>
      </c>
      <c r="AA264" s="109">
        <f t="shared" si="118"/>
        <v>8055.84</v>
      </c>
    </row>
    <row r="265" spans="1:27" ht="27.75" customHeight="1">
      <c r="A265" s="39">
        <f t="shared" si="119"/>
        <v>217</v>
      </c>
      <c r="B265" s="47" t="s">
        <v>525</v>
      </c>
      <c r="C265" s="54" t="s">
        <v>526</v>
      </c>
      <c r="D265" s="47" t="s">
        <v>398</v>
      </c>
      <c r="E265" s="37">
        <v>1</v>
      </c>
      <c r="F265" s="38">
        <v>0</v>
      </c>
      <c r="G265" s="38">
        <v>0</v>
      </c>
      <c r="H265" s="31">
        <f t="shared" si="109"/>
        <v>1</v>
      </c>
      <c r="I265" s="68">
        <f t="shared" si="110"/>
        <v>3567.2</v>
      </c>
      <c r="J265" s="37">
        <v>1</v>
      </c>
      <c r="K265" s="38">
        <v>0</v>
      </c>
      <c r="L265" s="38">
        <v>0</v>
      </c>
      <c r="M265" s="31">
        <f t="shared" si="111"/>
        <v>1</v>
      </c>
      <c r="N265" s="68">
        <f t="shared" si="112"/>
        <v>3567.2</v>
      </c>
      <c r="O265" s="37">
        <v>1</v>
      </c>
      <c r="P265" s="38">
        <v>0</v>
      </c>
      <c r="Q265" s="38">
        <v>0</v>
      </c>
      <c r="R265" s="31">
        <f t="shared" si="113"/>
        <v>1</v>
      </c>
      <c r="S265" s="68">
        <f t="shared" si="114"/>
        <v>3567.2</v>
      </c>
      <c r="T265" s="30">
        <v>0</v>
      </c>
      <c r="U265" s="30">
        <v>0</v>
      </c>
      <c r="V265" s="30">
        <v>0</v>
      </c>
      <c r="W265" s="31">
        <f t="shared" si="115"/>
        <v>0</v>
      </c>
      <c r="X265" s="68">
        <f t="shared" si="116"/>
        <v>0</v>
      </c>
      <c r="Y265" s="85">
        <f t="shared" si="117"/>
        <v>3</v>
      </c>
      <c r="Z265" s="89">
        <v>3567.2</v>
      </c>
      <c r="AA265" s="109">
        <f t="shared" si="118"/>
        <v>10701.599999999999</v>
      </c>
    </row>
    <row r="266" spans="1:27" ht="27.75" customHeight="1">
      <c r="A266" s="39">
        <f t="shared" si="119"/>
        <v>218</v>
      </c>
      <c r="B266" s="47" t="s">
        <v>527</v>
      </c>
      <c r="C266" s="54" t="s">
        <v>528</v>
      </c>
      <c r="D266" s="47" t="s">
        <v>398</v>
      </c>
      <c r="E266" s="37">
        <v>1</v>
      </c>
      <c r="F266" s="38">
        <v>0</v>
      </c>
      <c r="G266" s="38">
        <v>0</v>
      </c>
      <c r="H266" s="31">
        <f t="shared" si="109"/>
        <v>1</v>
      </c>
      <c r="I266" s="68">
        <f t="shared" si="110"/>
        <v>5002.3999999999996</v>
      </c>
      <c r="J266" s="37">
        <v>1</v>
      </c>
      <c r="K266" s="38">
        <v>0</v>
      </c>
      <c r="L266" s="38">
        <v>0</v>
      </c>
      <c r="M266" s="31">
        <f t="shared" si="111"/>
        <v>1</v>
      </c>
      <c r="N266" s="68">
        <f t="shared" si="112"/>
        <v>5002.3999999999996</v>
      </c>
      <c r="O266" s="37">
        <v>1</v>
      </c>
      <c r="P266" s="38">
        <v>0</v>
      </c>
      <c r="Q266" s="38">
        <v>0</v>
      </c>
      <c r="R266" s="31">
        <f t="shared" si="113"/>
        <v>1</v>
      </c>
      <c r="S266" s="68">
        <f t="shared" si="114"/>
        <v>5002.3999999999996</v>
      </c>
      <c r="T266" s="30">
        <v>0</v>
      </c>
      <c r="U266" s="30">
        <v>0</v>
      </c>
      <c r="V266" s="30">
        <v>0</v>
      </c>
      <c r="W266" s="31">
        <f t="shared" si="115"/>
        <v>0</v>
      </c>
      <c r="X266" s="68">
        <f t="shared" si="116"/>
        <v>0</v>
      </c>
      <c r="Y266" s="85">
        <f t="shared" si="117"/>
        <v>3</v>
      </c>
      <c r="Z266" s="89">
        <v>5002.3999999999996</v>
      </c>
      <c r="AA266" s="109">
        <f t="shared" si="118"/>
        <v>15007.199999999999</v>
      </c>
    </row>
    <row r="267" spans="1:27" ht="27.75" customHeight="1">
      <c r="A267" s="39">
        <f t="shared" si="119"/>
        <v>219</v>
      </c>
      <c r="B267" s="47" t="s">
        <v>529</v>
      </c>
      <c r="C267" s="54" t="s">
        <v>530</v>
      </c>
      <c r="D267" s="47" t="s">
        <v>398</v>
      </c>
      <c r="E267" s="37">
        <v>1</v>
      </c>
      <c r="F267" s="38">
        <v>0</v>
      </c>
      <c r="G267" s="38">
        <v>0</v>
      </c>
      <c r="H267" s="31">
        <f t="shared" si="109"/>
        <v>1</v>
      </c>
      <c r="I267" s="68">
        <f t="shared" si="110"/>
        <v>3380</v>
      </c>
      <c r="J267" s="37">
        <v>1</v>
      </c>
      <c r="K267" s="38">
        <v>0</v>
      </c>
      <c r="L267" s="38">
        <v>0</v>
      </c>
      <c r="M267" s="31">
        <f t="shared" si="111"/>
        <v>1</v>
      </c>
      <c r="N267" s="68">
        <f t="shared" si="112"/>
        <v>3380</v>
      </c>
      <c r="O267" s="37">
        <v>1</v>
      </c>
      <c r="P267" s="38">
        <v>0</v>
      </c>
      <c r="Q267" s="38">
        <v>0</v>
      </c>
      <c r="R267" s="31">
        <f t="shared" si="113"/>
        <v>1</v>
      </c>
      <c r="S267" s="68">
        <f t="shared" si="114"/>
        <v>3380</v>
      </c>
      <c r="T267" s="30">
        <v>0</v>
      </c>
      <c r="U267" s="30">
        <v>0</v>
      </c>
      <c r="V267" s="30">
        <v>0</v>
      </c>
      <c r="W267" s="31">
        <f t="shared" si="115"/>
        <v>0</v>
      </c>
      <c r="X267" s="68">
        <f t="shared" si="116"/>
        <v>0</v>
      </c>
      <c r="Y267" s="85">
        <f t="shared" si="117"/>
        <v>3</v>
      </c>
      <c r="Z267" s="89">
        <v>3380</v>
      </c>
      <c r="AA267" s="109">
        <f t="shared" si="118"/>
        <v>10140</v>
      </c>
    </row>
    <row r="268" spans="1:27" ht="27.75" customHeight="1">
      <c r="A268" s="39">
        <f t="shared" si="119"/>
        <v>220</v>
      </c>
      <c r="B268" s="47" t="s">
        <v>531</v>
      </c>
      <c r="C268" s="54" t="s">
        <v>532</v>
      </c>
      <c r="D268" s="47" t="s">
        <v>398</v>
      </c>
      <c r="E268" s="37">
        <v>1</v>
      </c>
      <c r="F268" s="38">
        <v>0</v>
      </c>
      <c r="G268" s="38">
        <v>0</v>
      </c>
      <c r="H268" s="31">
        <f t="shared" si="109"/>
        <v>1</v>
      </c>
      <c r="I268" s="68">
        <f t="shared" si="110"/>
        <v>3337.36</v>
      </c>
      <c r="J268" s="37">
        <v>1</v>
      </c>
      <c r="K268" s="38">
        <v>0</v>
      </c>
      <c r="L268" s="38">
        <v>0</v>
      </c>
      <c r="M268" s="31">
        <f t="shared" si="111"/>
        <v>1</v>
      </c>
      <c r="N268" s="68">
        <f t="shared" si="112"/>
        <v>3337.36</v>
      </c>
      <c r="O268" s="37">
        <v>1</v>
      </c>
      <c r="P268" s="38">
        <v>0</v>
      </c>
      <c r="Q268" s="38">
        <v>0</v>
      </c>
      <c r="R268" s="31">
        <f t="shared" si="113"/>
        <v>1</v>
      </c>
      <c r="S268" s="68">
        <f t="shared" si="114"/>
        <v>3337.36</v>
      </c>
      <c r="T268" s="30">
        <v>0</v>
      </c>
      <c r="U268" s="30">
        <v>0</v>
      </c>
      <c r="V268" s="30">
        <v>0</v>
      </c>
      <c r="W268" s="31">
        <f t="shared" si="115"/>
        <v>0</v>
      </c>
      <c r="X268" s="68">
        <f t="shared" si="116"/>
        <v>0</v>
      </c>
      <c r="Y268" s="85">
        <f t="shared" si="117"/>
        <v>3</v>
      </c>
      <c r="Z268" s="89">
        <v>3337.36</v>
      </c>
      <c r="AA268" s="109">
        <f t="shared" si="118"/>
        <v>10012.08</v>
      </c>
    </row>
    <row r="269" spans="1:27" ht="27.75" customHeight="1">
      <c r="A269" s="39">
        <f t="shared" si="119"/>
        <v>221</v>
      </c>
      <c r="B269" s="47" t="s">
        <v>533</v>
      </c>
      <c r="C269" s="54" t="s">
        <v>534</v>
      </c>
      <c r="D269" s="47" t="s">
        <v>398</v>
      </c>
      <c r="E269" s="37">
        <v>1</v>
      </c>
      <c r="F269" s="38">
        <v>0</v>
      </c>
      <c r="G269" s="38">
        <v>0</v>
      </c>
      <c r="H269" s="31">
        <f t="shared" si="109"/>
        <v>1</v>
      </c>
      <c r="I269" s="68">
        <f t="shared" si="110"/>
        <v>7332</v>
      </c>
      <c r="J269" s="37">
        <v>1</v>
      </c>
      <c r="K269" s="38">
        <v>0</v>
      </c>
      <c r="L269" s="38">
        <v>0</v>
      </c>
      <c r="M269" s="31">
        <f t="shared" si="111"/>
        <v>1</v>
      </c>
      <c r="N269" s="68">
        <f t="shared" si="112"/>
        <v>7332</v>
      </c>
      <c r="O269" s="37">
        <v>1</v>
      </c>
      <c r="P269" s="38">
        <v>0</v>
      </c>
      <c r="Q269" s="38">
        <v>0</v>
      </c>
      <c r="R269" s="31">
        <f t="shared" si="113"/>
        <v>1</v>
      </c>
      <c r="S269" s="68">
        <f t="shared" si="114"/>
        <v>7332</v>
      </c>
      <c r="T269" s="30">
        <v>0</v>
      </c>
      <c r="U269" s="30">
        <v>0</v>
      </c>
      <c r="V269" s="30">
        <v>0</v>
      </c>
      <c r="W269" s="31">
        <f t="shared" si="115"/>
        <v>0</v>
      </c>
      <c r="X269" s="68">
        <f t="shared" si="116"/>
        <v>0</v>
      </c>
      <c r="Y269" s="85">
        <f t="shared" si="117"/>
        <v>3</v>
      </c>
      <c r="Z269" s="89">
        <v>7332</v>
      </c>
      <c r="AA269" s="109">
        <f t="shared" si="118"/>
        <v>21996</v>
      </c>
    </row>
    <row r="270" spans="1:27" ht="27.75" customHeight="1">
      <c r="A270" s="39">
        <f t="shared" si="119"/>
        <v>222</v>
      </c>
      <c r="B270" s="47" t="s">
        <v>535</v>
      </c>
      <c r="C270" s="54" t="s">
        <v>536</v>
      </c>
      <c r="D270" s="47" t="s">
        <v>398</v>
      </c>
      <c r="E270" s="37">
        <v>1</v>
      </c>
      <c r="F270" s="38">
        <v>0</v>
      </c>
      <c r="G270" s="38">
        <v>0</v>
      </c>
      <c r="H270" s="31">
        <f t="shared" si="109"/>
        <v>1</v>
      </c>
      <c r="I270" s="68">
        <f t="shared" si="110"/>
        <v>3952</v>
      </c>
      <c r="J270" s="37">
        <v>1</v>
      </c>
      <c r="K270" s="38">
        <v>0</v>
      </c>
      <c r="L270" s="38">
        <v>0</v>
      </c>
      <c r="M270" s="31">
        <f t="shared" si="111"/>
        <v>1</v>
      </c>
      <c r="N270" s="68">
        <f t="shared" si="112"/>
        <v>3952</v>
      </c>
      <c r="O270" s="37">
        <v>1</v>
      </c>
      <c r="P270" s="38">
        <v>0</v>
      </c>
      <c r="Q270" s="38">
        <v>0</v>
      </c>
      <c r="R270" s="31">
        <f t="shared" si="113"/>
        <v>1</v>
      </c>
      <c r="S270" s="68">
        <f t="shared" si="114"/>
        <v>3952</v>
      </c>
      <c r="T270" s="30">
        <v>0</v>
      </c>
      <c r="U270" s="30">
        <v>0</v>
      </c>
      <c r="V270" s="30">
        <v>0</v>
      </c>
      <c r="W270" s="31">
        <f t="shared" si="115"/>
        <v>0</v>
      </c>
      <c r="X270" s="68">
        <f t="shared" si="116"/>
        <v>0</v>
      </c>
      <c r="Y270" s="85">
        <f t="shared" si="117"/>
        <v>3</v>
      </c>
      <c r="Z270" s="89">
        <v>3952</v>
      </c>
      <c r="AA270" s="109">
        <f t="shared" si="118"/>
        <v>11856</v>
      </c>
    </row>
    <row r="271" spans="1:27" ht="27.75" customHeight="1">
      <c r="A271" s="39">
        <f t="shared" si="119"/>
        <v>223</v>
      </c>
      <c r="B271" s="47" t="s">
        <v>537</v>
      </c>
      <c r="C271" s="54" t="s">
        <v>538</v>
      </c>
      <c r="D271" s="47" t="s">
        <v>398</v>
      </c>
      <c r="E271" s="37">
        <v>1</v>
      </c>
      <c r="F271" s="38">
        <v>0</v>
      </c>
      <c r="G271" s="38">
        <v>0</v>
      </c>
      <c r="H271" s="31">
        <f t="shared" si="109"/>
        <v>1</v>
      </c>
      <c r="I271" s="68">
        <f t="shared" si="110"/>
        <v>3432</v>
      </c>
      <c r="J271" s="37">
        <v>1</v>
      </c>
      <c r="K271" s="38">
        <v>0</v>
      </c>
      <c r="L271" s="38">
        <v>0</v>
      </c>
      <c r="M271" s="31">
        <f t="shared" si="111"/>
        <v>1</v>
      </c>
      <c r="N271" s="68">
        <f t="shared" si="112"/>
        <v>3432</v>
      </c>
      <c r="O271" s="37">
        <v>1</v>
      </c>
      <c r="P271" s="38">
        <v>0</v>
      </c>
      <c r="Q271" s="38">
        <v>0</v>
      </c>
      <c r="R271" s="31">
        <f t="shared" si="113"/>
        <v>1</v>
      </c>
      <c r="S271" s="68">
        <f t="shared" si="114"/>
        <v>3432</v>
      </c>
      <c r="T271" s="30">
        <v>0</v>
      </c>
      <c r="U271" s="30">
        <v>0</v>
      </c>
      <c r="V271" s="30">
        <v>0</v>
      </c>
      <c r="W271" s="31">
        <f t="shared" si="115"/>
        <v>0</v>
      </c>
      <c r="X271" s="68">
        <f t="shared" si="116"/>
        <v>0</v>
      </c>
      <c r="Y271" s="85">
        <f t="shared" si="117"/>
        <v>3</v>
      </c>
      <c r="Z271" s="89">
        <v>3432</v>
      </c>
      <c r="AA271" s="109">
        <f t="shared" si="118"/>
        <v>10296</v>
      </c>
    </row>
    <row r="272" spans="1:27" ht="27.75" customHeight="1">
      <c r="A272" s="39">
        <f t="shared" si="119"/>
        <v>224</v>
      </c>
      <c r="B272" s="47" t="s">
        <v>539</v>
      </c>
      <c r="C272" s="54" t="s">
        <v>540</v>
      </c>
      <c r="D272" s="47" t="s">
        <v>398</v>
      </c>
      <c r="E272" s="37">
        <v>1</v>
      </c>
      <c r="F272" s="38">
        <v>0</v>
      </c>
      <c r="G272" s="38">
        <v>0</v>
      </c>
      <c r="H272" s="31">
        <f t="shared" si="109"/>
        <v>1</v>
      </c>
      <c r="I272" s="68">
        <f t="shared" si="110"/>
        <v>2614.56</v>
      </c>
      <c r="J272" s="37">
        <v>1</v>
      </c>
      <c r="K272" s="38">
        <v>0</v>
      </c>
      <c r="L272" s="38">
        <v>0</v>
      </c>
      <c r="M272" s="31">
        <f t="shared" si="111"/>
        <v>1</v>
      </c>
      <c r="N272" s="68">
        <f t="shared" si="112"/>
        <v>2614.56</v>
      </c>
      <c r="O272" s="37">
        <v>1</v>
      </c>
      <c r="P272" s="38">
        <v>0</v>
      </c>
      <c r="Q272" s="38">
        <v>0</v>
      </c>
      <c r="R272" s="31">
        <f t="shared" si="113"/>
        <v>1</v>
      </c>
      <c r="S272" s="68">
        <f t="shared" si="114"/>
        <v>2614.56</v>
      </c>
      <c r="T272" s="30">
        <v>0</v>
      </c>
      <c r="U272" s="30">
        <v>0</v>
      </c>
      <c r="V272" s="30">
        <v>0</v>
      </c>
      <c r="W272" s="31">
        <f t="shared" si="115"/>
        <v>0</v>
      </c>
      <c r="X272" s="68">
        <f t="shared" si="116"/>
        <v>0</v>
      </c>
      <c r="Y272" s="85">
        <f t="shared" si="117"/>
        <v>3</v>
      </c>
      <c r="Z272" s="89">
        <v>2614.56</v>
      </c>
      <c r="AA272" s="109">
        <f t="shared" si="118"/>
        <v>7843.68</v>
      </c>
    </row>
    <row r="273" spans="1:27" ht="27.75" customHeight="1">
      <c r="A273" s="39">
        <f t="shared" si="119"/>
        <v>225</v>
      </c>
      <c r="B273" s="47" t="s">
        <v>541</v>
      </c>
      <c r="C273" s="54" t="s">
        <v>542</v>
      </c>
      <c r="D273" s="47" t="s">
        <v>398</v>
      </c>
      <c r="E273" s="37">
        <v>1</v>
      </c>
      <c r="F273" s="38">
        <v>0</v>
      </c>
      <c r="G273" s="38">
        <v>0</v>
      </c>
      <c r="H273" s="31">
        <f t="shared" si="109"/>
        <v>1</v>
      </c>
      <c r="I273" s="68">
        <f t="shared" si="110"/>
        <v>2542.8000000000002</v>
      </c>
      <c r="J273" s="37">
        <v>1</v>
      </c>
      <c r="K273" s="38">
        <v>0</v>
      </c>
      <c r="L273" s="38">
        <v>0</v>
      </c>
      <c r="M273" s="31">
        <f t="shared" si="111"/>
        <v>1</v>
      </c>
      <c r="N273" s="68">
        <f t="shared" si="112"/>
        <v>2542.8000000000002</v>
      </c>
      <c r="O273" s="37">
        <v>1</v>
      </c>
      <c r="P273" s="38">
        <v>0</v>
      </c>
      <c r="Q273" s="38">
        <v>0</v>
      </c>
      <c r="R273" s="31">
        <f t="shared" si="113"/>
        <v>1</v>
      </c>
      <c r="S273" s="68">
        <f t="shared" si="114"/>
        <v>2542.8000000000002</v>
      </c>
      <c r="T273" s="30">
        <v>0</v>
      </c>
      <c r="U273" s="30">
        <v>0</v>
      </c>
      <c r="V273" s="30">
        <v>0</v>
      </c>
      <c r="W273" s="31">
        <f t="shared" si="115"/>
        <v>0</v>
      </c>
      <c r="X273" s="68">
        <f t="shared" si="116"/>
        <v>0</v>
      </c>
      <c r="Y273" s="85">
        <f t="shared" si="117"/>
        <v>3</v>
      </c>
      <c r="Z273" s="89">
        <v>2542.8000000000002</v>
      </c>
      <c r="AA273" s="109">
        <f t="shared" si="118"/>
        <v>7628.4000000000005</v>
      </c>
    </row>
    <row r="274" spans="1:27" ht="27.75" customHeight="1">
      <c r="A274" s="39">
        <f t="shared" si="119"/>
        <v>226</v>
      </c>
      <c r="B274" s="47" t="s">
        <v>543</v>
      </c>
      <c r="C274" s="54" t="s">
        <v>544</v>
      </c>
      <c r="D274" s="47" t="s">
        <v>398</v>
      </c>
      <c r="E274" s="37">
        <v>1</v>
      </c>
      <c r="F274" s="38">
        <v>0</v>
      </c>
      <c r="G274" s="38">
        <v>0</v>
      </c>
      <c r="H274" s="31">
        <f t="shared" si="109"/>
        <v>1</v>
      </c>
      <c r="I274" s="68">
        <f t="shared" si="110"/>
        <v>2542.8000000000002</v>
      </c>
      <c r="J274" s="37">
        <v>1</v>
      </c>
      <c r="K274" s="38">
        <v>0</v>
      </c>
      <c r="L274" s="38">
        <v>0</v>
      </c>
      <c r="M274" s="31">
        <f t="shared" si="111"/>
        <v>1</v>
      </c>
      <c r="N274" s="68">
        <f t="shared" si="112"/>
        <v>2542.8000000000002</v>
      </c>
      <c r="O274" s="37">
        <v>1</v>
      </c>
      <c r="P274" s="38">
        <v>0</v>
      </c>
      <c r="Q274" s="38">
        <v>0</v>
      </c>
      <c r="R274" s="31">
        <f t="shared" si="113"/>
        <v>1</v>
      </c>
      <c r="S274" s="68">
        <f t="shared" si="114"/>
        <v>2542.8000000000002</v>
      </c>
      <c r="T274" s="30">
        <v>0</v>
      </c>
      <c r="U274" s="30">
        <v>0</v>
      </c>
      <c r="V274" s="30">
        <v>0</v>
      </c>
      <c r="W274" s="31">
        <f t="shared" si="115"/>
        <v>0</v>
      </c>
      <c r="X274" s="68">
        <f t="shared" si="116"/>
        <v>0</v>
      </c>
      <c r="Y274" s="85">
        <f t="shared" si="117"/>
        <v>3</v>
      </c>
      <c r="Z274" s="89">
        <v>2542.8000000000002</v>
      </c>
      <c r="AA274" s="109">
        <f t="shared" si="118"/>
        <v>7628.4000000000005</v>
      </c>
    </row>
    <row r="275" spans="1:27" ht="27.75" customHeight="1">
      <c r="A275" s="39">
        <f t="shared" si="119"/>
        <v>227</v>
      </c>
      <c r="B275" s="47" t="s">
        <v>545</v>
      </c>
      <c r="C275" s="54" t="s">
        <v>546</v>
      </c>
      <c r="D275" s="47" t="s">
        <v>398</v>
      </c>
      <c r="E275" s="37">
        <v>1</v>
      </c>
      <c r="F275" s="38">
        <v>0</v>
      </c>
      <c r="G275" s="38">
        <v>0</v>
      </c>
      <c r="H275" s="31">
        <f t="shared" si="109"/>
        <v>1</v>
      </c>
      <c r="I275" s="68">
        <f t="shared" si="110"/>
        <v>2542.8000000000002</v>
      </c>
      <c r="J275" s="37">
        <v>1</v>
      </c>
      <c r="K275" s="38">
        <v>0</v>
      </c>
      <c r="L275" s="38">
        <v>0</v>
      </c>
      <c r="M275" s="31">
        <f t="shared" si="111"/>
        <v>1</v>
      </c>
      <c r="N275" s="68">
        <f t="shared" si="112"/>
        <v>2542.8000000000002</v>
      </c>
      <c r="O275" s="37">
        <v>1</v>
      </c>
      <c r="P275" s="38">
        <v>0</v>
      </c>
      <c r="Q275" s="38">
        <v>0</v>
      </c>
      <c r="R275" s="31">
        <f t="shared" si="113"/>
        <v>1</v>
      </c>
      <c r="S275" s="68">
        <f t="shared" si="114"/>
        <v>2542.8000000000002</v>
      </c>
      <c r="T275" s="30">
        <v>0</v>
      </c>
      <c r="U275" s="30">
        <v>0</v>
      </c>
      <c r="V275" s="30">
        <v>0</v>
      </c>
      <c r="W275" s="31">
        <f t="shared" si="115"/>
        <v>0</v>
      </c>
      <c r="X275" s="68">
        <f t="shared" si="116"/>
        <v>0</v>
      </c>
      <c r="Y275" s="85">
        <f t="shared" si="117"/>
        <v>3</v>
      </c>
      <c r="Z275" s="89">
        <v>2542.8000000000002</v>
      </c>
      <c r="AA275" s="109">
        <f t="shared" si="118"/>
        <v>7628.4000000000005</v>
      </c>
    </row>
    <row r="276" spans="1:27" ht="27.75" customHeight="1">
      <c r="A276" s="39">
        <f t="shared" si="119"/>
        <v>228</v>
      </c>
      <c r="B276" s="47" t="s">
        <v>547</v>
      </c>
      <c r="C276" s="54" t="s">
        <v>548</v>
      </c>
      <c r="D276" s="47" t="s">
        <v>398</v>
      </c>
      <c r="E276" s="37">
        <v>1</v>
      </c>
      <c r="F276" s="38">
        <v>0</v>
      </c>
      <c r="G276" s="38">
        <v>0</v>
      </c>
      <c r="H276" s="31">
        <f t="shared" si="109"/>
        <v>1</v>
      </c>
      <c r="I276" s="68">
        <f t="shared" si="110"/>
        <v>2916.16</v>
      </c>
      <c r="J276" s="37">
        <v>1</v>
      </c>
      <c r="K276" s="38">
        <v>0</v>
      </c>
      <c r="L276" s="38">
        <v>0</v>
      </c>
      <c r="M276" s="31">
        <f t="shared" si="111"/>
        <v>1</v>
      </c>
      <c r="N276" s="68">
        <f t="shared" si="112"/>
        <v>2916.16</v>
      </c>
      <c r="O276" s="37">
        <v>1</v>
      </c>
      <c r="P276" s="38">
        <v>0</v>
      </c>
      <c r="Q276" s="38">
        <v>0</v>
      </c>
      <c r="R276" s="31">
        <f t="shared" si="113"/>
        <v>1</v>
      </c>
      <c r="S276" s="68">
        <f t="shared" si="114"/>
        <v>2916.16</v>
      </c>
      <c r="T276" s="30">
        <v>0</v>
      </c>
      <c r="U276" s="30">
        <v>0</v>
      </c>
      <c r="V276" s="30">
        <v>0</v>
      </c>
      <c r="W276" s="31">
        <f t="shared" si="115"/>
        <v>0</v>
      </c>
      <c r="X276" s="68">
        <f t="shared" si="116"/>
        <v>0</v>
      </c>
      <c r="Y276" s="85">
        <f t="shared" si="117"/>
        <v>3</v>
      </c>
      <c r="Z276" s="89">
        <v>2916.16</v>
      </c>
      <c r="AA276" s="109">
        <f t="shared" si="118"/>
        <v>8748.48</v>
      </c>
    </row>
    <row r="277" spans="1:27" ht="27.75" customHeight="1">
      <c r="A277" s="39">
        <f t="shared" si="119"/>
        <v>229</v>
      </c>
      <c r="B277" s="47" t="s">
        <v>549</v>
      </c>
      <c r="C277" s="54" t="s">
        <v>550</v>
      </c>
      <c r="D277" s="47" t="s">
        <v>398</v>
      </c>
      <c r="E277" s="37">
        <v>1</v>
      </c>
      <c r="F277" s="38">
        <v>0</v>
      </c>
      <c r="G277" s="38">
        <v>0</v>
      </c>
      <c r="H277" s="31">
        <f t="shared" si="109"/>
        <v>1</v>
      </c>
      <c r="I277" s="68">
        <f t="shared" si="110"/>
        <v>3072.16</v>
      </c>
      <c r="J277" s="37">
        <v>1</v>
      </c>
      <c r="K277" s="38">
        <v>0</v>
      </c>
      <c r="L277" s="38">
        <v>0</v>
      </c>
      <c r="M277" s="31">
        <f t="shared" si="111"/>
        <v>1</v>
      </c>
      <c r="N277" s="68">
        <f t="shared" si="112"/>
        <v>3072.16</v>
      </c>
      <c r="O277" s="37">
        <v>1</v>
      </c>
      <c r="P277" s="38">
        <v>0</v>
      </c>
      <c r="Q277" s="38">
        <v>0</v>
      </c>
      <c r="R277" s="31">
        <f t="shared" si="113"/>
        <v>1</v>
      </c>
      <c r="S277" s="68">
        <f t="shared" si="114"/>
        <v>3072.16</v>
      </c>
      <c r="T277" s="30">
        <v>0</v>
      </c>
      <c r="U277" s="30">
        <v>0</v>
      </c>
      <c r="V277" s="30">
        <v>0</v>
      </c>
      <c r="W277" s="31">
        <f t="shared" si="115"/>
        <v>0</v>
      </c>
      <c r="X277" s="68">
        <f t="shared" si="116"/>
        <v>0</v>
      </c>
      <c r="Y277" s="85">
        <f t="shared" si="117"/>
        <v>3</v>
      </c>
      <c r="Z277" s="89">
        <v>3072.16</v>
      </c>
      <c r="AA277" s="109">
        <f t="shared" si="118"/>
        <v>9216.48</v>
      </c>
    </row>
    <row r="278" spans="1:27" ht="27.75" customHeight="1">
      <c r="A278" s="39">
        <f t="shared" si="119"/>
        <v>230</v>
      </c>
      <c r="B278" s="47" t="s">
        <v>551</v>
      </c>
      <c r="C278" s="54" t="s">
        <v>552</v>
      </c>
      <c r="D278" s="47" t="s">
        <v>398</v>
      </c>
      <c r="E278" s="37">
        <v>1</v>
      </c>
      <c r="F278" s="38">
        <v>0</v>
      </c>
      <c r="G278" s="38">
        <v>0</v>
      </c>
      <c r="H278" s="31">
        <f t="shared" si="109"/>
        <v>1</v>
      </c>
      <c r="I278" s="68">
        <f t="shared" si="110"/>
        <v>3072.16</v>
      </c>
      <c r="J278" s="37">
        <v>1</v>
      </c>
      <c r="K278" s="38">
        <v>0</v>
      </c>
      <c r="L278" s="38">
        <v>0</v>
      </c>
      <c r="M278" s="31">
        <f t="shared" si="111"/>
        <v>1</v>
      </c>
      <c r="N278" s="68">
        <f t="shared" si="112"/>
        <v>3072.16</v>
      </c>
      <c r="O278" s="37">
        <v>1</v>
      </c>
      <c r="P278" s="38">
        <v>0</v>
      </c>
      <c r="Q278" s="38">
        <v>0</v>
      </c>
      <c r="R278" s="31">
        <f t="shared" si="113"/>
        <v>1</v>
      </c>
      <c r="S278" s="68">
        <f t="shared" si="114"/>
        <v>3072.16</v>
      </c>
      <c r="T278" s="30">
        <v>0</v>
      </c>
      <c r="U278" s="30">
        <v>0</v>
      </c>
      <c r="V278" s="30">
        <v>0</v>
      </c>
      <c r="W278" s="31">
        <f t="shared" si="115"/>
        <v>0</v>
      </c>
      <c r="X278" s="68">
        <f t="shared" si="116"/>
        <v>0</v>
      </c>
      <c r="Y278" s="85">
        <f t="shared" si="117"/>
        <v>3</v>
      </c>
      <c r="Z278" s="89">
        <v>3072.16</v>
      </c>
      <c r="AA278" s="109">
        <f t="shared" si="118"/>
        <v>9216.48</v>
      </c>
    </row>
    <row r="279" spans="1:27" ht="27.75" customHeight="1">
      <c r="A279" s="39">
        <f t="shared" si="119"/>
        <v>231</v>
      </c>
      <c r="B279" s="47" t="s">
        <v>553</v>
      </c>
      <c r="C279" s="54" t="s">
        <v>554</v>
      </c>
      <c r="D279" s="47" t="s">
        <v>398</v>
      </c>
      <c r="E279" s="37">
        <v>1</v>
      </c>
      <c r="F279" s="38">
        <v>0</v>
      </c>
      <c r="G279" s="38">
        <v>0</v>
      </c>
      <c r="H279" s="31">
        <f t="shared" si="109"/>
        <v>1</v>
      </c>
      <c r="I279" s="68">
        <f t="shared" si="110"/>
        <v>3072.16</v>
      </c>
      <c r="J279" s="37">
        <v>1</v>
      </c>
      <c r="K279" s="38">
        <v>0</v>
      </c>
      <c r="L279" s="38">
        <v>0</v>
      </c>
      <c r="M279" s="31">
        <f t="shared" si="111"/>
        <v>1</v>
      </c>
      <c r="N279" s="68">
        <f t="shared" si="112"/>
        <v>3072.16</v>
      </c>
      <c r="O279" s="37">
        <v>1</v>
      </c>
      <c r="P279" s="38">
        <v>0</v>
      </c>
      <c r="Q279" s="38">
        <v>0</v>
      </c>
      <c r="R279" s="31">
        <f t="shared" si="113"/>
        <v>1</v>
      </c>
      <c r="S279" s="68">
        <f t="shared" si="114"/>
        <v>3072.16</v>
      </c>
      <c r="T279" s="30">
        <v>0</v>
      </c>
      <c r="U279" s="30">
        <v>0</v>
      </c>
      <c r="V279" s="30">
        <v>0</v>
      </c>
      <c r="W279" s="31">
        <f t="shared" si="115"/>
        <v>0</v>
      </c>
      <c r="X279" s="68">
        <f t="shared" si="116"/>
        <v>0</v>
      </c>
      <c r="Y279" s="85">
        <f t="shared" si="117"/>
        <v>3</v>
      </c>
      <c r="Z279" s="89">
        <v>3072.16</v>
      </c>
      <c r="AA279" s="109">
        <f t="shared" si="118"/>
        <v>9216.48</v>
      </c>
    </row>
    <row r="280" spans="1:27" ht="27.75" customHeight="1">
      <c r="A280" s="39">
        <f t="shared" si="119"/>
        <v>232</v>
      </c>
      <c r="B280" s="47" t="s">
        <v>555</v>
      </c>
      <c r="C280" s="54" t="s">
        <v>556</v>
      </c>
      <c r="D280" s="47" t="s">
        <v>398</v>
      </c>
      <c r="E280" s="37">
        <v>1</v>
      </c>
      <c r="F280" s="38">
        <v>0</v>
      </c>
      <c r="G280" s="38">
        <v>0</v>
      </c>
      <c r="H280" s="31">
        <f t="shared" si="109"/>
        <v>1</v>
      </c>
      <c r="I280" s="68">
        <f t="shared" si="110"/>
        <v>8476</v>
      </c>
      <c r="J280" s="37">
        <v>1</v>
      </c>
      <c r="K280" s="38">
        <v>0</v>
      </c>
      <c r="L280" s="38">
        <v>0</v>
      </c>
      <c r="M280" s="31">
        <f t="shared" si="111"/>
        <v>1</v>
      </c>
      <c r="N280" s="68">
        <f t="shared" si="112"/>
        <v>8476</v>
      </c>
      <c r="O280" s="37">
        <v>1</v>
      </c>
      <c r="P280" s="38">
        <v>0</v>
      </c>
      <c r="Q280" s="38">
        <v>0</v>
      </c>
      <c r="R280" s="31">
        <f t="shared" si="113"/>
        <v>1</v>
      </c>
      <c r="S280" s="68">
        <f t="shared" si="114"/>
        <v>8476</v>
      </c>
      <c r="T280" s="30">
        <v>0</v>
      </c>
      <c r="U280" s="30">
        <v>0</v>
      </c>
      <c r="V280" s="30">
        <v>0</v>
      </c>
      <c r="W280" s="31">
        <f t="shared" si="115"/>
        <v>0</v>
      </c>
      <c r="X280" s="68">
        <f t="shared" si="116"/>
        <v>0</v>
      </c>
      <c r="Y280" s="85">
        <f t="shared" si="117"/>
        <v>3</v>
      </c>
      <c r="Z280" s="89">
        <v>8476</v>
      </c>
      <c r="AA280" s="109">
        <f t="shared" si="118"/>
        <v>25428</v>
      </c>
    </row>
    <row r="281" spans="1:27" ht="27.75" customHeight="1">
      <c r="A281" s="39">
        <f t="shared" si="119"/>
        <v>233</v>
      </c>
      <c r="B281" s="47" t="s">
        <v>557</v>
      </c>
      <c r="C281" s="54" t="s">
        <v>558</v>
      </c>
      <c r="D281" s="47" t="s">
        <v>398</v>
      </c>
      <c r="E281" s="37">
        <v>1</v>
      </c>
      <c r="F281" s="38">
        <v>0</v>
      </c>
      <c r="G281" s="38">
        <v>0</v>
      </c>
      <c r="H281" s="31">
        <f t="shared" si="109"/>
        <v>1</v>
      </c>
      <c r="I281" s="68">
        <f t="shared" si="110"/>
        <v>6900.4</v>
      </c>
      <c r="J281" s="37">
        <v>1</v>
      </c>
      <c r="K281" s="38">
        <v>0</v>
      </c>
      <c r="L281" s="38">
        <v>0</v>
      </c>
      <c r="M281" s="31">
        <f t="shared" si="111"/>
        <v>1</v>
      </c>
      <c r="N281" s="68">
        <f t="shared" si="112"/>
        <v>6900.4</v>
      </c>
      <c r="O281" s="37">
        <v>1</v>
      </c>
      <c r="P281" s="38">
        <v>0</v>
      </c>
      <c r="Q281" s="38">
        <v>0</v>
      </c>
      <c r="R281" s="31">
        <f t="shared" si="113"/>
        <v>1</v>
      </c>
      <c r="S281" s="68">
        <f t="shared" si="114"/>
        <v>6900.4</v>
      </c>
      <c r="T281" s="30">
        <v>0</v>
      </c>
      <c r="U281" s="30">
        <v>0</v>
      </c>
      <c r="V281" s="30">
        <v>0</v>
      </c>
      <c r="W281" s="31">
        <f t="shared" si="115"/>
        <v>0</v>
      </c>
      <c r="X281" s="68">
        <f t="shared" si="116"/>
        <v>0</v>
      </c>
      <c r="Y281" s="85">
        <f t="shared" si="117"/>
        <v>3</v>
      </c>
      <c r="Z281" s="89">
        <v>6900.4</v>
      </c>
      <c r="AA281" s="109">
        <f t="shared" si="118"/>
        <v>20701.199999999997</v>
      </c>
    </row>
    <row r="282" spans="1:27" ht="27.75" customHeight="1">
      <c r="A282" s="39">
        <f t="shared" si="119"/>
        <v>234</v>
      </c>
      <c r="B282" s="47" t="s">
        <v>559</v>
      </c>
      <c r="C282" s="54" t="s">
        <v>560</v>
      </c>
      <c r="D282" s="47" t="s">
        <v>398</v>
      </c>
      <c r="E282" s="37">
        <v>1</v>
      </c>
      <c r="F282" s="38">
        <v>0</v>
      </c>
      <c r="G282" s="38">
        <v>0</v>
      </c>
      <c r="H282" s="31">
        <f t="shared" si="109"/>
        <v>1</v>
      </c>
      <c r="I282" s="68">
        <f t="shared" si="110"/>
        <v>10193.040000000001</v>
      </c>
      <c r="J282" s="37">
        <v>1</v>
      </c>
      <c r="K282" s="38">
        <v>0</v>
      </c>
      <c r="L282" s="38">
        <v>0</v>
      </c>
      <c r="M282" s="31">
        <f t="shared" si="111"/>
        <v>1</v>
      </c>
      <c r="N282" s="68">
        <f t="shared" si="112"/>
        <v>10193.040000000001</v>
      </c>
      <c r="O282" s="37">
        <v>1</v>
      </c>
      <c r="P282" s="38">
        <v>0</v>
      </c>
      <c r="Q282" s="38">
        <v>0</v>
      </c>
      <c r="R282" s="31">
        <f t="shared" si="113"/>
        <v>1</v>
      </c>
      <c r="S282" s="68">
        <f t="shared" si="114"/>
        <v>10193.040000000001</v>
      </c>
      <c r="T282" s="30">
        <v>0</v>
      </c>
      <c r="U282" s="30">
        <v>0</v>
      </c>
      <c r="V282" s="30">
        <v>0</v>
      </c>
      <c r="W282" s="31">
        <f t="shared" si="115"/>
        <v>0</v>
      </c>
      <c r="X282" s="68">
        <f t="shared" si="116"/>
        <v>0</v>
      </c>
      <c r="Y282" s="85">
        <f t="shared" si="117"/>
        <v>3</v>
      </c>
      <c r="Z282" s="89">
        <v>10193.040000000001</v>
      </c>
      <c r="AA282" s="109">
        <f t="shared" si="118"/>
        <v>30579.120000000003</v>
      </c>
    </row>
    <row r="283" spans="1:27" ht="27.75" customHeight="1">
      <c r="A283" s="39">
        <f t="shared" si="119"/>
        <v>235</v>
      </c>
      <c r="B283" s="47" t="s">
        <v>561</v>
      </c>
      <c r="C283" s="54" t="s">
        <v>562</v>
      </c>
      <c r="D283" s="47" t="s">
        <v>398</v>
      </c>
      <c r="E283" s="37">
        <v>1</v>
      </c>
      <c r="F283" s="38">
        <v>0</v>
      </c>
      <c r="G283" s="38">
        <v>0</v>
      </c>
      <c r="H283" s="31">
        <f t="shared" si="109"/>
        <v>1</v>
      </c>
      <c r="I283" s="68">
        <f t="shared" si="110"/>
        <v>10193.040000000001</v>
      </c>
      <c r="J283" s="37">
        <v>1</v>
      </c>
      <c r="K283" s="38">
        <v>0</v>
      </c>
      <c r="L283" s="38">
        <v>0</v>
      </c>
      <c r="M283" s="31">
        <f t="shared" si="111"/>
        <v>1</v>
      </c>
      <c r="N283" s="68">
        <f t="shared" si="112"/>
        <v>10193.040000000001</v>
      </c>
      <c r="O283" s="37">
        <v>1</v>
      </c>
      <c r="P283" s="38">
        <v>0</v>
      </c>
      <c r="Q283" s="38">
        <v>0</v>
      </c>
      <c r="R283" s="31">
        <f t="shared" si="113"/>
        <v>1</v>
      </c>
      <c r="S283" s="68">
        <f t="shared" si="114"/>
        <v>10193.040000000001</v>
      </c>
      <c r="T283" s="30">
        <v>0</v>
      </c>
      <c r="U283" s="30">
        <v>0</v>
      </c>
      <c r="V283" s="30">
        <v>0</v>
      </c>
      <c r="W283" s="31">
        <f t="shared" si="115"/>
        <v>0</v>
      </c>
      <c r="X283" s="68">
        <f t="shared" si="116"/>
        <v>0</v>
      </c>
      <c r="Y283" s="85">
        <f t="shared" si="117"/>
        <v>3</v>
      </c>
      <c r="Z283" s="89">
        <v>10193.040000000001</v>
      </c>
      <c r="AA283" s="109">
        <f t="shared" si="118"/>
        <v>30579.120000000003</v>
      </c>
    </row>
    <row r="284" spans="1:27" ht="27.75" customHeight="1">
      <c r="A284" s="39">
        <f t="shared" si="119"/>
        <v>236</v>
      </c>
      <c r="B284" s="47" t="s">
        <v>563</v>
      </c>
      <c r="C284" s="54" t="s">
        <v>564</v>
      </c>
      <c r="D284" s="47" t="s">
        <v>398</v>
      </c>
      <c r="E284" s="37">
        <v>1</v>
      </c>
      <c r="F284" s="38">
        <v>0</v>
      </c>
      <c r="G284" s="38">
        <v>0</v>
      </c>
      <c r="H284" s="31">
        <f t="shared" si="109"/>
        <v>1</v>
      </c>
      <c r="I284" s="68">
        <f t="shared" si="110"/>
        <v>10193.040000000001</v>
      </c>
      <c r="J284" s="37">
        <v>1</v>
      </c>
      <c r="K284" s="38">
        <v>0</v>
      </c>
      <c r="L284" s="38">
        <v>0</v>
      </c>
      <c r="M284" s="31">
        <f t="shared" si="111"/>
        <v>1</v>
      </c>
      <c r="N284" s="68">
        <f t="shared" si="112"/>
        <v>10193.040000000001</v>
      </c>
      <c r="O284" s="37">
        <v>1</v>
      </c>
      <c r="P284" s="38">
        <v>0</v>
      </c>
      <c r="Q284" s="38">
        <v>0</v>
      </c>
      <c r="R284" s="31">
        <f t="shared" si="113"/>
        <v>1</v>
      </c>
      <c r="S284" s="68">
        <f t="shared" si="114"/>
        <v>10193.040000000001</v>
      </c>
      <c r="T284" s="30">
        <v>0</v>
      </c>
      <c r="U284" s="30">
        <v>0</v>
      </c>
      <c r="V284" s="30">
        <v>0</v>
      </c>
      <c r="W284" s="31">
        <f t="shared" si="115"/>
        <v>0</v>
      </c>
      <c r="X284" s="68">
        <f t="shared" si="116"/>
        <v>0</v>
      </c>
      <c r="Y284" s="85">
        <f t="shared" si="117"/>
        <v>3</v>
      </c>
      <c r="Z284" s="89">
        <v>10193.040000000001</v>
      </c>
      <c r="AA284" s="109">
        <f t="shared" si="118"/>
        <v>30579.120000000003</v>
      </c>
    </row>
    <row r="285" spans="1:27" ht="27.75" customHeight="1">
      <c r="A285" s="39">
        <f t="shared" si="119"/>
        <v>237</v>
      </c>
      <c r="B285" s="47" t="s">
        <v>565</v>
      </c>
      <c r="C285" s="54" t="s">
        <v>566</v>
      </c>
      <c r="D285" s="47" t="s">
        <v>398</v>
      </c>
      <c r="E285" s="37">
        <v>1</v>
      </c>
      <c r="F285" s="38">
        <v>0</v>
      </c>
      <c r="G285" s="38">
        <v>0</v>
      </c>
      <c r="H285" s="31">
        <f t="shared" si="109"/>
        <v>1</v>
      </c>
      <c r="I285" s="68">
        <f t="shared" si="110"/>
        <v>4201.6000000000004</v>
      </c>
      <c r="J285" s="37">
        <v>1</v>
      </c>
      <c r="K285" s="38">
        <v>0</v>
      </c>
      <c r="L285" s="38">
        <v>0</v>
      </c>
      <c r="M285" s="31">
        <f t="shared" si="111"/>
        <v>1</v>
      </c>
      <c r="N285" s="68">
        <f t="shared" si="112"/>
        <v>4201.6000000000004</v>
      </c>
      <c r="O285" s="37">
        <v>1</v>
      </c>
      <c r="P285" s="38">
        <v>0</v>
      </c>
      <c r="Q285" s="38">
        <v>0</v>
      </c>
      <c r="R285" s="31">
        <f t="shared" si="113"/>
        <v>1</v>
      </c>
      <c r="S285" s="68">
        <f t="shared" si="114"/>
        <v>4201.6000000000004</v>
      </c>
      <c r="T285" s="30">
        <v>0</v>
      </c>
      <c r="U285" s="30">
        <v>0</v>
      </c>
      <c r="V285" s="30">
        <v>0</v>
      </c>
      <c r="W285" s="31">
        <f t="shared" si="115"/>
        <v>0</v>
      </c>
      <c r="X285" s="68">
        <f t="shared" si="116"/>
        <v>0</v>
      </c>
      <c r="Y285" s="85">
        <f t="shared" si="117"/>
        <v>3</v>
      </c>
      <c r="Z285" s="89">
        <v>4201.6000000000004</v>
      </c>
      <c r="AA285" s="109">
        <f t="shared" si="118"/>
        <v>12604.800000000001</v>
      </c>
    </row>
    <row r="286" spans="1:27" ht="27.75" customHeight="1">
      <c r="A286" s="39">
        <f t="shared" si="119"/>
        <v>238</v>
      </c>
      <c r="B286" s="47" t="s">
        <v>567</v>
      </c>
      <c r="C286" s="54" t="s">
        <v>568</v>
      </c>
      <c r="D286" s="47" t="s">
        <v>398</v>
      </c>
      <c r="E286" s="37">
        <v>1</v>
      </c>
      <c r="F286" s="38">
        <v>0</v>
      </c>
      <c r="G286" s="38">
        <v>0</v>
      </c>
      <c r="H286" s="31">
        <f t="shared" si="109"/>
        <v>1</v>
      </c>
      <c r="I286" s="68">
        <f t="shared" si="110"/>
        <v>6011.2</v>
      </c>
      <c r="J286" s="37">
        <v>1</v>
      </c>
      <c r="K286" s="38">
        <v>0</v>
      </c>
      <c r="L286" s="38">
        <v>0</v>
      </c>
      <c r="M286" s="31">
        <f t="shared" si="111"/>
        <v>1</v>
      </c>
      <c r="N286" s="68">
        <f t="shared" si="112"/>
        <v>6011.2</v>
      </c>
      <c r="O286" s="37">
        <v>1</v>
      </c>
      <c r="P286" s="38">
        <v>0</v>
      </c>
      <c r="Q286" s="38">
        <v>0</v>
      </c>
      <c r="R286" s="31">
        <f t="shared" si="113"/>
        <v>1</v>
      </c>
      <c r="S286" s="68">
        <f t="shared" si="114"/>
        <v>6011.2</v>
      </c>
      <c r="T286" s="30">
        <v>0</v>
      </c>
      <c r="U286" s="30">
        <v>0</v>
      </c>
      <c r="V286" s="30">
        <v>0</v>
      </c>
      <c r="W286" s="31">
        <f t="shared" si="115"/>
        <v>0</v>
      </c>
      <c r="X286" s="68">
        <f t="shared" si="116"/>
        <v>0</v>
      </c>
      <c r="Y286" s="85">
        <f t="shared" si="117"/>
        <v>3</v>
      </c>
      <c r="Z286" s="89">
        <v>6011.2</v>
      </c>
      <c r="AA286" s="109">
        <f t="shared" si="118"/>
        <v>18033.599999999999</v>
      </c>
    </row>
    <row r="287" spans="1:27" ht="27.75" customHeight="1">
      <c r="A287" s="39">
        <f t="shared" si="119"/>
        <v>239</v>
      </c>
      <c r="B287" s="47" t="s">
        <v>569</v>
      </c>
      <c r="C287" s="54" t="s">
        <v>570</v>
      </c>
      <c r="D287" s="47" t="s">
        <v>398</v>
      </c>
      <c r="E287" s="37">
        <v>1</v>
      </c>
      <c r="F287" s="38">
        <v>0</v>
      </c>
      <c r="G287" s="38">
        <v>0</v>
      </c>
      <c r="H287" s="31">
        <f t="shared" si="109"/>
        <v>1</v>
      </c>
      <c r="I287" s="68">
        <f t="shared" si="110"/>
        <v>6011.2</v>
      </c>
      <c r="J287" s="37">
        <v>1</v>
      </c>
      <c r="K287" s="38">
        <v>0</v>
      </c>
      <c r="L287" s="38">
        <v>0</v>
      </c>
      <c r="M287" s="31">
        <f t="shared" si="111"/>
        <v>1</v>
      </c>
      <c r="N287" s="68">
        <f t="shared" si="112"/>
        <v>6011.2</v>
      </c>
      <c r="O287" s="37">
        <v>1</v>
      </c>
      <c r="P287" s="38">
        <v>0</v>
      </c>
      <c r="Q287" s="38">
        <v>0</v>
      </c>
      <c r="R287" s="31">
        <f t="shared" si="113"/>
        <v>1</v>
      </c>
      <c r="S287" s="68">
        <f t="shared" si="114"/>
        <v>6011.2</v>
      </c>
      <c r="T287" s="30">
        <v>0</v>
      </c>
      <c r="U287" s="30">
        <v>0</v>
      </c>
      <c r="V287" s="30">
        <v>0</v>
      </c>
      <c r="W287" s="31">
        <f t="shared" si="115"/>
        <v>0</v>
      </c>
      <c r="X287" s="68">
        <f t="shared" si="116"/>
        <v>0</v>
      </c>
      <c r="Y287" s="85">
        <f t="shared" si="117"/>
        <v>3</v>
      </c>
      <c r="Z287" s="89">
        <v>6011.2</v>
      </c>
      <c r="AA287" s="109">
        <f t="shared" si="118"/>
        <v>18033.599999999999</v>
      </c>
    </row>
    <row r="288" spans="1:27" ht="27.75" customHeight="1">
      <c r="A288" s="39">
        <f t="shared" si="119"/>
        <v>240</v>
      </c>
      <c r="B288" s="47" t="s">
        <v>571</v>
      </c>
      <c r="C288" s="54" t="s">
        <v>572</v>
      </c>
      <c r="D288" s="47" t="s">
        <v>398</v>
      </c>
      <c r="E288" s="37">
        <v>1</v>
      </c>
      <c r="F288" s="38">
        <v>0</v>
      </c>
      <c r="G288" s="38">
        <v>0</v>
      </c>
      <c r="H288" s="31">
        <f t="shared" si="109"/>
        <v>1</v>
      </c>
      <c r="I288" s="68">
        <f t="shared" si="110"/>
        <v>6011.2</v>
      </c>
      <c r="J288" s="37">
        <v>1</v>
      </c>
      <c r="K288" s="38">
        <v>0</v>
      </c>
      <c r="L288" s="38">
        <v>0</v>
      </c>
      <c r="M288" s="31">
        <f t="shared" si="111"/>
        <v>1</v>
      </c>
      <c r="N288" s="68">
        <f t="shared" si="112"/>
        <v>6011.2</v>
      </c>
      <c r="O288" s="37">
        <v>1</v>
      </c>
      <c r="P288" s="38">
        <v>0</v>
      </c>
      <c r="Q288" s="38">
        <v>0</v>
      </c>
      <c r="R288" s="31">
        <f t="shared" si="113"/>
        <v>1</v>
      </c>
      <c r="S288" s="68">
        <f t="shared" si="114"/>
        <v>6011.2</v>
      </c>
      <c r="T288" s="30">
        <v>0</v>
      </c>
      <c r="U288" s="30">
        <v>0</v>
      </c>
      <c r="V288" s="30">
        <v>0</v>
      </c>
      <c r="W288" s="31">
        <f t="shared" si="115"/>
        <v>0</v>
      </c>
      <c r="X288" s="68">
        <f t="shared" si="116"/>
        <v>0</v>
      </c>
      <c r="Y288" s="85">
        <f t="shared" si="117"/>
        <v>3</v>
      </c>
      <c r="Z288" s="89">
        <v>6011.2</v>
      </c>
      <c r="AA288" s="109">
        <f t="shared" si="118"/>
        <v>18033.599999999999</v>
      </c>
    </row>
    <row r="289" spans="1:27" ht="27.75" customHeight="1">
      <c r="A289" s="39">
        <f t="shared" si="119"/>
        <v>241</v>
      </c>
      <c r="B289" s="47" t="s">
        <v>573</v>
      </c>
      <c r="C289" s="54" t="s">
        <v>574</v>
      </c>
      <c r="D289" s="47" t="s">
        <v>398</v>
      </c>
      <c r="E289" s="37">
        <v>1</v>
      </c>
      <c r="F289" s="38">
        <v>0</v>
      </c>
      <c r="G289" s="38">
        <v>0</v>
      </c>
      <c r="H289" s="31">
        <f t="shared" si="109"/>
        <v>1</v>
      </c>
      <c r="I289" s="68">
        <f t="shared" si="110"/>
        <v>4466.8</v>
      </c>
      <c r="J289" s="37">
        <v>1</v>
      </c>
      <c r="K289" s="38">
        <v>0</v>
      </c>
      <c r="L289" s="38">
        <v>0</v>
      </c>
      <c r="M289" s="31">
        <f t="shared" si="111"/>
        <v>1</v>
      </c>
      <c r="N289" s="68">
        <f t="shared" si="112"/>
        <v>4466.8</v>
      </c>
      <c r="O289" s="37">
        <v>1</v>
      </c>
      <c r="P289" s="38">
        <v>0</v>
      </c>
      <c r="Q289" s="38">
        <v>0</v>
      </c>
      <c r="R289" s="31">
        <f t="shared" si="113"/>
        <v>1</v>
      </c>
      <c r="S289" s="68">
        <f t="shared" si="114"/>
        <v>4466.8</v>
      </c>
      <c r="T289" s="30">
        <v>0</v>
      </c>
      <c r="U289" s="30">
        <v>0</v>
      </c>
      <c r="V289" s="30">
        <v>0</v>
      </c>
      <c r="W289" s="31">
        <f t="shared" si="115"/>
        <v>0</v>
      </c>
      <c r="X289" s="68">
        <f t="shared" si="116"/>
        <v>0</v>
      </c>
      <c r="Y289" s="85">
        <f t="shared" si="117"/>
        <v>3</v>
      </c>
      <c r="Z289" s="89">
        <v>4466.8</v>
      </c>
      <c r="AA289" s="109">
        <f t="shared" si="118"/>
        <v>13400.400000000001</v>
      </c>
    </row>
    <row r="290" spans="1:27" ht="27.75" customHeight="1">
      <c r="A290" s="39">
        <f t="shared" si="119"/>
        <v>242</v>
      </c>
      <c r="B290" s="47" t="s">
        <v>575</v>
      </c>
      <c r="C290" s="54" t="s">
        <v>576</v>
      </c>
      <c r="D290" s="47" t="s">
        <v>398</v>
      </c>
      <c r="E290" s="37">
        <v>1</v>
      </c>
      <c r="F290" s="38">
        <v>0</v>
      </c>
      <c r="G290" s="38">
        <v>0</v>
      </c>
      <c r="H290" s="31">
        <f t="shared" si="109"/>
        <v>1</v>
      </c>
      <c r="I290" s="68">
        <f t="shared" si="110"/>
        <v>7332</v>
      </c>
      <c r="J290" s="37">
        <v>1</v>
      </c>
      <c r="K290" s="38">
        <v>0</v>
      </c>
      <c r="L290" s="38">
        <v>0</v>
      </c>
      <c r="M290" s="31">
        <f t="shared" si="111"/>
        <v>1</v>
      </c>
      <c r="N290" s="68">
        <f t="shared" si="112"/>
        <v>7332</v>
      </c>
      <c r="O290" s="37">
        <v>1</v>
      </c>
      <c r="P290" s="38">
        <v>0</v>
      </c>
      <c r="Q290" s="38">
        <v>0</v>
      </c>
      <c r="R290" s="31">
        <f t="shared" si="113"/>
        <v>1</v>
      </c>
      <c r="S290" s="68">
        <f t="shared" si="114"/>
        <v>7332</v>
      </c>
      <c r="T290" s="30">
        <v>0</v>
      </c>
      <c r="U290" s="30">
        <v>0</v>
      </c>
      <c r="V290" s="30">
        <v>0</v>
      </c>
      <c r="W290" s="31">
        <f t="shared" si="115"/>
        <v>0</v>
      </c>
      <c r="X290" s="68">
        <f t="shared" si="116"/>
        <v>0</v>
      </c>
      <c r="Y290" s="85">
        <f t="shared" si="117"/>
        <v>3</v>
      </c>
      <c r="Z290" s="89">
        <v>7332</v>
      </c>
      <c r="AA290" s="109">
        <f t="shared" si="118"/>
        <v>21996</v>
      </c>
    </row>
    <row r="291" spans="1:27" ht="27.75" customHeight="1">
      <c r="A291" s="39">
        <f t="shared" si="119"/>
        <v>243</v>
      </c>
      <c r="B291" s="47" t="s">
        <v>577</v>
      </c>
      <c r="C291" s="54" t="s">
        <v>578</v>
      </c>
      <c r="D291" s="47" t="s">
        <v>398</v>
      </c>
      <c r="E291" s="52">
        <v>1</v>
      </c>
      <c r="F291" s="53">
        <v>0</v>
      </c>
      <c r="G291" s="53">
        <v>0</v>
      </c>
      <c r="H291" s="31">
        <f t="shared" si="109"/>
        <v>1</v>
      </c>
      <c r="I291" s="68">
        <f t="shared" si="110"/>
        <v>3044.08</v>
      </c>
      <c r="J291" s="52">
        <v>1</v>
      </c>
      <c r="K291" s="53">
        <v>0</v>
      </c>
      <c r="L291" s="53">
        <v>0</v>
      </c>
      <c r="M291" s="31">
        <f t="shared" si="111"/>
        <v>1</v>
      </c>
      <c r="N291" s="68">
        <f t="shared" si="112"/>
        <v>3044.08</v>
      </c>
      <c r="O291" s="52">
        <v>1</v>
      </c>
      <c r="P291" s="53">
        <v>0</v>
      </c>
      <c r="Q291" s="53">
        <v>0</v>
      </c>
      <c r="R291" s="31">
        <f t="shared" si="113"/>
        <v>1</v>
      </c>
      <c r="S291" s="68">
        <f t="shared" si="114"/>
        <v>3044.08</v>
      </c>
      <c r="T291" s="30">
        <v>0</v>
      </c>
      <c r="U291" s="30">
        <v>0</v>
      </c>
      <c r="V291" s="30">
        <v>0</v>
      </c>
      <c r="W291" s="31">
        <f t="shared" si="115"/>
        <v>0</v>
      </c>
      <c r="X291" s="68">
        <f t="shared" si="116"/>
        <v>0</v>
      </c>
      <c r="Y291" s="85">
        <f t="shared" si="117"/>
        <v>3</v>
      </c>
      <c r="Z291" s="89">
        <v>3044.08</v>
      </c>
      <c r="AA291" s="109">
        <f t="shared" si="118"/>
        <v>9132.24</v>
      </c>
    </row>
    <row r="292" spans="1:27" ht="27.75" customHeight="1">
      <c r="A292" s="39">
        <f t="shared" si="119"/>
        <v>244</v>
      </c>
      <c r="B292" s="47" t="s">
        <v>579</v>
      </c>
      <c r="C292" s="54" t="s">
        <v>580</v>
      </c>
      <c r="D292" s="47" t="s">
        <v>398</v>
      </c>
      <c r="E292" s="37">
        <v>1</v>
      </c>
      <c r="F292" s="38">
        <v>0</v>
      </c>
      <c r="G292" s="38">
        <v>0</v>
      </c>
      <c r="H292" s="31">
        <f t="shared" si="109"/>
        <v>1</v>
      </c>
      <c r="I292" s="68">
        <f t="shared" si="110"/>
        <v>5787.6</v>
      </c>
      <c r="J292" s="37">
        <v>1</v>
      </c>
      <c r="K292" s="38">
        <v>0</v>
      </c>
      <c r="L292" s="38">
        <v>0</v>
      </c>
      <c r="M292" s="31">
        <f t="shared" si="111"/>
        <v>1</v>
      </c>
      <c r="N292" s="68">
        <f t="shared" si="112"/>
        <v>5787.6</v>
      </c>
      <c r="O292" s="37">
        <v>1</v>
      </c>
      <c r="P292" s="38">
        <v>0</v>
      </c>
      <c r="Q292" s="38">
        <v>0</v>
      </c>
      <c r="R292" s="31">
        <f t="shared" si="113"/>
        <v>1</v>
      </c>
      <c r="S292" s="68">
        <f t="shared" si="114"/>
        <v>5787.6</v>
      </c>
      <c r="T292" s="30">
        <v>0</v>
      </c>
      <c r="U292" s="30">
        <v>0</v>
      </c>
      <c r="V292" s="30">
        <v>0</v>
      </c>
      <c r="W292" s="31">
        <f t="shared" si="115"/>
        <v>0</v>
      </c>
      <c r="X292" s="68">
        <f t="shared" si="116"/>
        <v>0</v>
      </c>
      <c r="Y292" s="85">
        <f t="shared" si="117"/>
        <v>3</v>
      </c>
      <c r="Z292" s="89">
        <v>5787.6</v>
      </c>
      <c r="AA292" s="109">
        <f t="shared" si="118"/>
        <v>17362.800000000003</v>
      </c>
    </row>
    <row r="293" spans="1:27" ht="27.75" customHeight="1">
      <c r="A293" s="39">
        <f t="shared" si="119"/>
        <v>245</v>
      </c>
      <c r="B293" s="47" t="s">
        <v>581</v>
      </c>
      <c r="C293" s="54" t="s">
        <v>582</v>
      </c>
      <c r="D293" s="47" t="s">
        <v>398</v>
      </c>
      <c r="E293" s="37">
        <v>1</v>
      </c>
      <c r="F293" s="38">
        <v>0</v>
      </c>
      <c r="G293" s="38">
        <v>0</v>
      </c>
      <c r="H293" s="31">
        <f t="shared" si="109"/>
        <v>1</v>
      </c>
      <c r="I293" s="68">
        <f t="shared" si="110"/>
        <v>5200</v>
      </c>
      <c r="J293" s="37">
        <v>1</v>
      </c>
      <c r="K293" s="38">
        <v>0</v>
      </c>
      <c r="L293" s="38">
        <v>0</v>
      </c>
      <c r="M293" s="31">
        <f t="shared" si="111"/>
        <v>1</v>
      </c>
      <c r="N293" s="68">
        <f t="shared" si="112"/>
        <v>5200</v>
      </c>
      <c r="O293" s="37">
        <v>1</v>
      </c>
      <c r="P293" s="38">
        <v>0</v>
      </c>
      <c r="Q293" s="38">
        <v>0</v>
      </c>
      <c r="R293" s="31">
        <f t="shared" si="113"/>
        <v>1</v>
      </c>
      <c r="S293" s="68">
        <f t="shared" si="114"/>
        <v>5200</v>
      </c>
      <c r="T293" s="30">
        <v>0</v>
      </c>
      <c r="U293" s="30">
        <v>0</v>
      </c>
      <c r="V293" s="30">
        <v>0</v>
      </c>
      <c r="W293" s="31">
        <f t="shared" si="115"/>
        <v>0</v>
      </c>
      <c r="X293" s="68">
        <f t="shared" si="116"/>
        <v>0</v>
      </c>
      <c r="Y293" s="85">
        <f t="shared" si="117"/>
        <v>3</v>
      </c>
      <c r="Z293" s="89">
        <v>5200</v>
      </c>
      <c r="AA293" s="109">
        <f t="shared" si="118"/>
        <v>15600</v>
      </c>
    </row>
    <row r="294" spans="1:27" ht="27.75" customHeight="1">
      <c r="A294" s="39">
        <f t="shared" si="119"/>
        <v>246</v>
      </c>
      <c r="B294" s="47" t="s">
        <v>583</v>
      </c>
      <c r="C294" s="54" t="s">
        <v>584</v>
      </c>
      <c r="D294" s="47" t="s">
        <v>398</v>
      </c>
      <c r="E294" s="37">
        <v>1</v>
      </c>
      <c r="F294" s="38">
        <v>0</v>
      </c>
      <c r="G294" s="38">
        <v>0</v>
      </c>
      <c r="H294" s="31">
        <f t="shared" si="109"/>
        <v>1</v>
      </c>
      <c r="I294" s="68">
        <f t="shared" si="110"/>
        <v>9004.32</v>
      </c>
      <c r="J294" s="37">
        <v>1</v>
      </c>
      <c r="K294" s="38">
        <v>0</v>
      </c>
      <c r="L294" s="38">
        <v>0</v>
      </c>
      <c r="M294" s="31">
        <f t="shared" si="111"/>
        <v>1</v>
      </c>
      <c r="N294" s="68">
        <f t="shared" si="112"/>
        <v>9004.32</v>
      </c>
      <c r="O294" s="37">
        <v>1</v>
      </c>
      <c r="P294" s="38">
        <v>0</v>
      </c>
      <c r="Q294" s="38">
        <v>0</v>
      </c>
      <c r="R294" s="31">
        <f t="shared" si="113"/>
        <v>1</v>
      </c>
      <c r="S294" s="68">
        <f t="shared" si="114"/>
        <v>9004.32</v>
      </c>
      <c r="T294" s="30">
        <v>0</v>
      </c>
      <c r="U294" s="30">
        <v>0</v>
      </c>
      <c r="V294" s="30">
        <v>0</v>
      </c>
      <c r="W294" s="31">
        <f t="shared" si="115"/>
        <v>0</v>
      </c>
      <c r="X294" s="68">
        <f t="shared" si="116"/>
        <v>0</v>
      </c>
      <c r="Y294" s="85">
        <f t="shared" si="117"/>
        <v>3</v>
      </c>
      <c r="Z294" s="89">
        <v>9004.32</v>
      </c>
      <c r="AA294" s="109">
        <f t="shared" si="118"/>
        <v>27012.959999999999</v>
      </c>
    </row>
    <row r="295" spans="1:27" ht="27.75" customHeight="1">
      <c r="A295" s="39">
        <f t="shared" si="119"/>
        <v>247</v>
      </c>
      <c r="B295" s="47" t="s">
        <v>585</v>
      </c>
      <c r="C295" s="54" t="s">
        <v>586</v>
      </c>
      <c r="D295" s="47" t="s">
        <v>398</v>
      </c>
      <c r="E295" s="37">
        <v>1</v>
      </c>
      <c r="F295" s="38">
        <v>0</v>
      </c>
      <c r="G295" s="38">
        <v>0</v>
      </c>
      <c r="H295" s="31">
        <f t="shared" si="109"/>
        <v>1</v>
      </c>
      <c r="I295" s="68">
        <f t="shared" si="110"/>
        <v>8606</v>
      </c>
      <c r="J295" s="37">
        <v>1</v>
      </c>
      <c r="K295" s="38">
        <v>0</v>
      </c>
      <c r="L295" s="38">
        <v>0</v>
      </c>
      <c r="M295" s="31">
        <f t="shared" si="111"/>
        <v>1</v>
      </c>
      <c r="N295" s="68">
        <f t="shared" si="112"/>
        <v>8606</v>
      </c>
      <c r="O295" s="37">
        <v>1</v>
      </c>
      <c r="P295" s="38">
        <v>0</v>
      </c>
      <c r="Q295" s="38">
        <v>0</v>
      </c>
      <c r="R295" s="31">
        <f t="shared" si="113"/>
        <v>1</v>
      </c>
      <c r="S295" s="68">
        <f t="shared" si="114"/>
        <v>8606</v>
      </c>
      <c r="T295" s="30">
        <v>0</v>
      </c>
      <c r="U295" s="30">
        <v>0</v>
      </c>
      <c r="V295" s="30">
        <v>0</v>
      </c>
      <c r="W295" s="31">
        <f t="shared" si="115"/>
        <v>0</v>
      </c>
      <c r="X295" s="68">
        <f t="shared" si="116"/>
        <v>0</v>
      </c>
      <c r="Y295" s="85">
        <f t="shared" si="117"/>
        <v>3</v>
      </c>
      <c r="Z295" s="89">
        <v>8606</v>
      </c>
      <c r="AA295" s="109">
        <f t="shared" si="118"/>
        <v>25818</v>
      </c>
    </row>
    <row r="296" spans="1:27" ht="27.75" customHeight="1">
      <c r="A296" s="39">
        <f t="shared" si="119"/>
        <v>248</v>
      </c>
      <c r="B296" s="47" t="s">
        <v>587</v>
      </c>
      <c r="C296" s="54" t="s">
        <v>588</v>
      </c>
      <c r="D296" s="47" t="s">
        <v>398</v>
      </c>
      <c r="E296" s="37">
        <v>1</v>
      </c>
      <c r="F296" s="38">
        <v>0</v>
      </c>
      <c r="G296" s="38">
        <v>0</v>
      </c>
      <c r="H296" s="31">
        <f t="shared" si="109"/>
        <v>1</v>
      </c>
      <c r="I296" s="68">
        <f t="shared" si="110"/>
        <v>3241.7</v>
      </c>
      <c r="J296" s="37">
        <v>1</v>
      </c>
      <c r="K296" s="38">
        <v>0</v>
      </c>
      <c r="L296" s="38">
        <v>0</v>
      </c>
      <c r="M296" s="31">
        <f t="shared" si="111"/>
        <v>1</v>
      </c>
      <c r="N296" s="68">
        <f t="shared" si="112"/>
        <v>3241.7</v>
      </c>
      <c r="O296" s="37">
        <v>1</v>
      </c>
      <c r="P296" s="38">
        <v>0</v>
      </c>
      <c r="Q296" s="38">
        <v>0</v>
      </c>
      <c r="R296" s="31">
        <f t="shared" si="113"/>
        <v>1</v>
      </c>
      <c r="S296" s="68">
        <f t="shared" si="114"/>
        <v>3241.7</v>
      </c>
      <c r="T296" s="30">
        <v>0</v>
      </c>
      <c r="U296" s="30">
        <v>0</v>
      </c>
      <c r="V296" s="30">
        <v>0</v>
      </c>
      <c r="W296" s="31">
        <f t="shared" si="115"/>
        <v>0</v>
      </c>
      <c r="X296" s="68">
        <f t="shared" si="116"/>
        <v>0</v>
      </c>
      <c r="Y296" s="85">
        <f t="shared" si="117"/>
        <v>3</v>
      </c>
      <c r="Z296" s="89">
        <v>3241.7</v>
      </c>
      <c r="AA296" s="109">
        <f t="shared" si="118"/>
        <v>9725.0999999999985</v>
      </c>
    </row>
    <row r="297" spans="1:27" ht="27.75" customHeight="1">
      <c r="A297" s="39">
        <f t="shared" si="119"/>
        <v>249</v>
      </c>
      <c r="B297" s="47" t="s">
        <v>589</v>
      </c>
      <c r="C297" s="54" t="s">
        <v>590</v>
      </c>
      <c r="D297" s="47" t="s">
        <v>398</v>
      </c>
      <c r="E297" s="37">
        <v>1</v>
      </c>
      <c r="F297" s="38">
        <v>0</v>
      </c>
      <c r="G297" s="38">
        <v>0</v>
      </c>
      <c r="H297" s="31">
        <f t="shared" si="109"/>
        <v>1</v>
      </c>
      <c r="I297" s="68">
        <f t="shared" si="110"/>
        <v>4056</v>
      </c>
      <c r="J297" s="37">
        <v>1</v>
      </c>
      <c r="K297" s="38">
        <v>0</v>
      </c>
      <c r="L297" s="38">
        <v>0</v>
      </c>
      <c r="M297" s="31">
        <f t="shared" si="111"/>
        <v>1</v>
      </c>
      <c r="N297" s="68">
        <f t="shared" si="112"/>
        <v>4056</v>
      </c>
      <c r="O297" s="37">
        <v>1</v>
      </c>
      <c r="P297" s="38">
        <v>0</v>
      </c>
      <c r="Q297" s="38">
        <v>0</v>
      </c>
      <c r="R297" s="31">
        <f t="shared" si="113"/>
        <v>1</v>
      </c>
      <c r="S297" s="68">
        <f t="shared" si="114"/>
        <v>4056</v>
      </c>
      <c r="T297" s="30">
        <v>0</v>
      </c>
      <c r="U297" s="30">
        <v>0</v>
      </c>
      <c r="V297" s="30">
        <v>0</v>
      </c>
      <c r="W297" s="31">
        <f t="shared" si="115"/>
        <v>0</v>
      </c>
      <c r="X297" s="68">
        <f t="shared" si="116"/>
        <v>0</v>
      </c>
      <c r="Y297" s="85">
        <f t="shared" si="117"/>
        <v>3</v>
      </c>
      <c r="Z297" s="89">
        <v>4056</v>
      </c>
      <c r="AA297" s="109">
        <f t="shared" si="118"/>
        <v>12168</v>
      </c>
    </row>
    <row r="298" spans="1:27" ht="27.75" customHeight="1">
      <c r="A298" s="39">
        <f t="shared" si="119"/>
        <v>250</v>
      </c>
      <c r="B298" s="47" t="s">
        <v>591</v>
      </c>
      <c r="C298" s="54" t="s">
        <v>592</v>
      </c>
      <c r="D298" s="47" t="s">
        <v>398</v>
      </c>
      <c r="E298" s="37">
        <v>1</v>
      </c>
      <c r="F298" s="38">
        <v>0</v>
      </c>
      <c r="G298" s="38">
        <v>0</v>
      </c>
      <c r="H298" s="31">
        <f t="shared" si="109"/>
        <v>1</v>
      </c>
      <c r="I298" s="68">
        <f t="shared" si="110"/>
        <v>10051</v>
      </c>
      <c r="J298" s="37">
        <v>1</v>
      </c>
      <c r="K298" s="38">
        <v>0</v>
      </c>
      <c r="L298" s="38">
        <v>0</v>
      </c>
      <c r="M298" s="31">
        <f t="shared" si="111"/>
        <v>1</v>
      </c>
      <c r="N298" s="68">
        <f t="shared" si="112"/>
        <v>10051</v>
      </c>
      <c r="O298" s="37">
        <v>1</v>
      </c>
      <c r="P298" s="38">
        <v>0</v>
      </c>
      <c r="Q298" s="38">
        <v>0</v>
      </c>
      <c r="R298" s="31">
        <f t="shared" si="113"/>
        <v>1</v>
      </c>
      <c r="S298" s="68">
        <f t="shared" si="114"/>
        <v>10051</v>
      </c>
      <c r="T298" s="30">
        <v>0</v>
      </c>
      <c r="U298" s="30">
        <v>0</v>
      </c>
      <c r="V298" s="30">
        <v>0</v>
      </c>
      <c r="W298" s="31">
        <f t="shared" si="115"/>
        <v>0</v>
      </c>
      <c r="X298" s="68">
        <f t="shared" si="116"/>
        <v>0</v>
      </c>
      <c r="Y298" s="85">
        <f t="shared" si="117"/>
        <v>3</v>
      </c>
      <c r="Z298" s="89">
        <v>10051</v>
      </c>
      <c r="AA298" s="109">
        <f t="shared" si="118"/>
        <v>30153</v>
      </c>
    </row>
    <row r="299" spans="1:27" ht="27.75" customHeight="1">
      <c r="A299" s="39">
        <f t="shared" si="119"/>
        <v>251</v>
      </c>
      <c r="B299" s="47" t="s">
        <v>593</v>
      </c>
      <c r="C299" s="54" t="s">
        <v>594</v>
      </c>
      <c r="D299" s="47" t="s">
        <v>398</v>
      </c>
      <c r="E299" s="37">
        <v>1</v>
      </c>
      <c r="F299" s="38">
        <v>0</v>
      </c>
      <c r="G299" s="38">
        <v>0</v>
      </c>
      <c r="H299" s="31">
        <f t="shared" si="109"/>
        <v>1</v>
      </c>
      <c r="I299" s="68">
        <f t="shared" si="110"/>
        <v>13156</v>
      </c>
      <c r="J299" s="37">
        <v>1</v>
      </c>
      <c r="K299" s="38">
        <v>0</v>
      </c>
      <c r="L299" s="38">
        <v>0</v>
      </c>
      <c r="M299" s="31">
        <f t="shared" si="111"/>
        <v>1</v>
      </c>
      <c r="N299" s="68">
        <f t="shared" si="112"/>
        <v>13156</v>
      </c>
      <c r="O299" s="37">
        <v>1</v>
      </c>
      <c r="P299" s="38">
        <v>0</v>
      </c>
      <c r="Q299" s="38">
        <v>0</v>
      </c>
      <c r="R299" s="31">
        <f t="shared" si="113"/>
        <v>1</v>
      </c>
      <c r="S299" s="68">
        <f t="shared" si="114"/>
        <v>13156</v>
      </c>
      <c r="T299" s="30">
        <v>0</v>
      </c>
      <c r="U299" s="30">
        <v>0</v>
      </c>
      <c r="V299" s="30">
        <v>0</v>
      </c>
      <c r="W299" s="31">
        <f t="shared" si="115"/>
        <v>0</v>
      </c>
      <c r="X299" s="68">
        <f t="shared" si="116"/>
        <v>0</v>
      </c>
      <c r="Y299" s="85">
        <f t="shared" si="117"/>
        <v>3</v>
      </c>
      <c r="Z299" s="89">
        <v>13156</v>
      </c>
      <c r="AA299" s="109">
        <f t="shared" si="118"/>
        <v>39468</v>
      </c>
    </row>
    <row r="300" spans="1:27" ht="27.75" customHeight="1">
      <c r="A300" s="39">
        <f t="shared" si="119"/>
        <v>252</v>
      </c>
      <c r="B300" s="47" t="s">
        <v>595</v>
      </c>
      <c r="C300" s="54" t="s">
        <v>596</v>
      </c>
      <c r="D300" s="47" t="s">
        <v>398</v>
      </c>
      <c r="E300" s="37">
        <v>1</v>
      </c>
      <c r="F300" s="38">
        <v>0</v>
      </c>
      <c r="G300" s="38">
        <v>0</v>
      </c>
      <c r="H300" s="31">
        <f t="shared" si="109"/>
        <v>1</v>
      </c>
      <c r="I300" s="68">
        <f t="shared" si="110"/>
        <v>2901.6</v>
      </c>
      <c r="J300" s="37">
        <v>1</v>
      </c>
      <c r="K300" s="38">
        <v>0</v>
      </c>
      <c r="L300" s="38">
        <v>0</v>
      </c>
      <c r="M300" s="31">
        <f t="shared" si="111"/>
        <v>1</v>
      </c>
      <c r="N300" s="68">
        <f t="shared" si="112"/>
        <v>2901.6</v>
      </c>
      <c r="O300" s="37">
        <v>1</v>
      </c>
      <c r="P300" s="38">
        <v>0</v>
      </c>
      <c r="Q300" s="38">
        <v>0</v>
      </c>
      <c r="R300" s="31">
        <f t="shared" si="113"/>
        <v>1</v>
      </c>
      <c r="S300" s="68">
        <f t="shared" si="114"/>
        <v>2901.6</v>
      </c>
      <c r="T300" s="30">
        <v>0</v>
      </c>
      <c r="U300" s="30">
        <v>0</v>
      </c>
      <c r="V300" s="30">
        <v>0</v>
      </c>
      <c r="W300" s="31">
        <f t="shared" si="115"/>
        <v>0</v>
      </c>
      <c r="X300" s="68">
        <f t="shared" si="116"/>
        <v>0</v>
      </c>
      <c r="Y300" s="85">
        <f t="shared" si="117"/>
        <v>3</v>
      </c>
      <c r="Z300" s="89">
        <v>2901.6</v>
      </c>
      <c r="AA300" s="109">
        <f t="shared" si="118"/>
        <v>8704.7999999999993</v>
      </c>
    </row>
    <row r="301" spans="1:27" ht="27.75" customHeight="1">
      <c r="A301" s="39">
        <f t="shared" si="119"/>
        <v>253</v>
      </c>
      <c r="B301" s="47" t="s">
        <v>597</v>
      </c>
      <c r="C301" s="54" t="s">
        <v>598</v>
      </c>
      <c r="D301" s="47" t="s">
        <v>398</v>
      </c>
      <c r="E301" s="37">
        <v>1</v>
      </c>
      <c r="F301" s="38">
        <v>0</v>
      </c>
      <c r="G301" s="38">
        <v>0</v>
      </c>
      <c r="H301" s="31">
        <f t="shared" si="109"/>
        <v>1</v>
      </c>
      <c r="I301" s="68">
        <f t="shared" si="110"/>
        <v>2953.6</v>
      </c>
      <c r="J301" s="37">
        <v>1</v>
      </c>
      <c r="K301" s="38">
        <v>0</v>
      </c>
      <c r="L301" s="38">
        <v>0</v>
      </c>
      <c r="M301" s="31">
        <f t="shared" si="111"/>
        <v>1</v>
      </c>
      <c r="N301" s="68">
        <f t="shared" si="112"/>
        <v>2953.6</v>
      </c>
      <c r="O301" s="37">
        <v>1</v>
      </c>
      <c r="P301" s="38">
        <v>0</v>
      </c>
      <c r="Q301" s="38">
        <v>0</v>
      </c>
      <c r="R301" s="31">
        <f t="shared" si="113"/>
        <v>1</v>
      </c>
      <c r="S301" s="68">
        <f t="shared" si="114"/>
        <v>2953.6</v>
      </c>
      <c r="T301" s="30">
        <v>0</v>
      </c>
      <c r="U301" s="30">
        <v>0</v>
      </c>
      <c r="V301" s="30">
        <v>0</v>
      </c>
      <c r="W301" s="31">
        <f t="shared" si="115"/>
        <v>0</v>
      </c>
      <c r="X301" s="68">
        <f t="shared" si="116"/>
        <v>0</v>
      </c>
      <c r="Y301" s="85">
        <f t="shared" si="117"/>
        <v>3</v>
      </c>
      <c r="Z301" s="89">
        <v>2953.6</v>
      </c>
      <c r="AA301" s="109">
        <f t="shared" si="118"/>
        <v>8860.7999999999993</v>
      </c>
    </row>
    <row r="302" spans="1:27" ht="27.75" customHeight="1">
      <c r="A302" s="39">
        <f t="shared" si="119"/>
        <v>254</v>
      </c>
      <c r="B302" s="47" t="s">
        <v>599</v>
      </c>
      <c r="C302" s="54" t="s">
        <v>600</v>
      </c>
      <c r="D302" s="47" t="s">
        <v>398</v>
      </c>
      <c r="E302" s="37">
        <v>1</v>
      </c>
      <c r="F302" s="38">
        <v>0</v>
      </c>
      <c r="G302" s="38">
        <v>0</v>
      </c>
      <c r="H302" s="31">
        <f t="shared" si="109"/>
        <v>1</v>
      </c>
      <c r="I302" s="68">
        <f t="shared" si="110"/>
        <v>2953.6</v>
      </c>
      <c r="J302" s="37">
        <v>1</v>
      </c>
      <c r="K302" s="38">
        <v>0</v>
      </c>
      <c r="L302" s="38">
        <v>0</v>
      </c>
      <c r="M302" s="31">
        <f t="shared" si="111"/>
        <v>1</v>
      </c>
      <c r="N302" s="68">
        <f t="shared" si="112"/>
        <v>2953.6</v>
      </c>
      <c r="O302" s="37">
        <v>1</v>
      </c>
      <c r="P302" s="38">
        <v>0</v>
      </c>
      <c r="Q302" s="38">
        <v>0</v>
      </c>
      <c r="R302" s="31">
        <f t="shared" si="113"/>
        <v>1</v>
      </c>
      <c r="S302" s="68">
        <f t="shared" si="114"/>
        <v>2953.6</v>
      </c>
      <c r="T302" s="30">
        <v>0</v>
      </c>
      <c r="U302" s="30">
        <v>0</v>
      </c>
      <c r="V302" s="30">
        <v>0</v>
      </c>
      <c r="W302" s="31">
        <f t="shared" si="115"/>
        <v>0</v>
      </c>
      <c r="X302" s="68">
        <f t="shared" si="116"/>
        <v>0</v>
      </c>
      <c r="Y302" s="85">
        <f t="shared" si="117"/>
        <v>3</v>
      </c>
      <c r="Z302" s="89">
        <v>2953.6</v>
      </c>
      <c r="AA302" s="109">
        <f t="shared" si="118"/>
        <v>8860.7999999999993</v>
      </c>
    </row>
    <row r="303" spans="1:27" ht="27.75" customHeight="1">
      <c r="A303" s="39">
        <f t="shared" si="119"/>
        <v>255</v>
      </c>
      <c r="B303" s="47" t="s">
        <v>601</v>
      </c>
      <c r="C303" s="54" t="s">
        <v>602</v>
      </c>
      <c r="D303" s="47" t="s">
        <v>398</v>
      </c>
      <c r="E303" s="37">
        <v>1</v>
      </c>
      <c r="F303" s="38">
        <v>0</v>
      </c>
      <c r="G303" s="38">
        <v>0</v>
      </c>
      <c r="H303" s="31">
        <f t="shared" si="109"/>
        <v>1</v>
      </c>
      <c r="I303" s="68">
        <f t="shared" si="110"/>
        <v>2953.6</v>
      </c>
      <c r="J303" s="37">
        <v>1</v>
      </c>
      <c r="K303" s="38">
        <v>0</v>
      </c>
      <c r="L303" s="38">
        <v>0</v>
      </c>
      <c r="M303" s="31">
        <f t="shared" si="111"/>
        <v>1</v>
      </c>
      <c r="N303" s="68">
        <f t="shared" si="112"/>
        <v>2953.6</v>
      </c>
      <c r="O303" s="37">
        <v>1</v>
      </c>
      <c r="P303" s="38">
        <v>0</v>
      </c>
      <c r="Q303" s="38">
        <v>0</v>
      </c>
      <c r="R303" s="31">
        <f t="shared" si="113"/>
        <v>1</v>
      </c>
      <c r="S303" s="68">
        <f t="shared" si="114"/>
        <v>2953.6</v>
      </c>
      <c r="T303" s="30">
        <v>0</v>
      </c>
      <c r="U303" s="30">
        <v>0</v>
      </c>
      <c r="V303" s="30">
        <v>0</v>
      </c>
      <c r="W303" s="31">
        <f t="shared" si="115"/>
        <v>0</v>
      </c>
      <c r="X303" s="68">
        <f t="shared" si="116"/>
        <v>0</v>
      </c>
      <c r="Y303" s="85">
        <f t="shared" si="117"/>
        <v>3</v>
      </c>
      <c r="Z303" s="89">
        <v>2953.6</v>
      </c>
      <c r="AA303" s="109">
        <f t="shared" si="118"/>
        <v>8860.7999999999993</v>
      </c>
    </row>
    <row r="304" spans="1:27" ht="27.75" customHeight="1">
      <c r="A304" s="39">
        <f t="shared" si="119"/>
        <v>256</v>
      </c>
      <c r="B304" s="47" t="s">
        <v>603</v>
      </c>
      <c r="C304" s="54" t="s">
        <v>604</v>
      </c>
      <c r="D304" s="47" t="s">
        <v>398</v>
      </c>
      <c r="E304" s="37">
        <v>1</v>
      </c>
      <c r="F304" s="38">
        <v>0</v>
      </c>
      <c r="G304" s="38">
        <v>0</v>
      </c>
      <c r="H304" s="31">
        <f t="shared" si="109"/>
        <v>1</v>
      </c>
      <c r="I304" s="68">
        <f t="shared" si="110"/>
        <v>7056.4</v>
      </c>
      <c r="J304" s="37">
        <v>1</v>
      </c>
      <c r="K304" s="38">
        <v>0</v>
      </c>
      <c r="L304" s="38">
        <v>0</v>
      </c>
      <c r="M304" s="31">
        <f t="shared" si="111"/>
        <v>1</v>
      </c>
      <c r="N304" s="68">
        <f t="shared" si="112"/>
        <v>7056.4</v>
      </c>
      <c r="O304" s="37">
        <v>1</v>
      </c>
      <c r="P304" s="38">
        <v>0</v>
      </c>
      <c r="Q304" s="38">
        <v>0</v>
      </c>
      <c r="R304" s="31">
        <f t="shared" si="113"/>
        <v>1</v>
      </c>
      <c r="S304" s="68">
        <f t="shared" si="114"/>
        <v>7056.4</v>
      </c>
      <c r="T304" s="30">
        <v>0</v>
      </c>
      <c r="U304" s="30">
        <v>0</v>
      </c>
      <c r="V304" s="30">
        <v>0</v>
      </c>
      <c r="W304" s="31">
        <f t="shared" si="115"/>
        <v>0</v>
      </c>
      <c r="X304" s="68">
        <f t="shared" si="116"/>
        <v>0</v>
      </c>
      <c r="Y304" s="85">
        <f t="shared" si="117"/>
        <v>3</v>
      </c>
      <c r="Z304" s="89">
        <v>7056.4</v>
      </c>
      <c r="AA304" s="109">
        <f t="shared" si="118"/>
        <v>21169.199999999997</v>
      </c>
    </row>
    <row r="305" spans="1:27" ht="27.75" customHeight="1">
      <c r="A305" s="39">
        <f t="shared" si="119"/>
        <v>257</v>
      </c>
      <c r="B305" s="47" t="s">
        <v>605</v>
      </c>
      <c r="C305" s="54" t="s">
        <v>606</v>
      </c>
      <c r="D305" s="47" t="s">
        <v>398</v>
      </c>
      <c r="E305" s="37">
        <v>1</v>
      </c>
      <c r="F305" s="38">
        <v>0</v>
      </c>
      <c r="G305" s="38">
        <v>0</v>
      </c>
      <c r="H305" s="31">
        <f t="shared" si="109"/>
        <v>1</v>
      </c>
      <c r="I305" s="68">
        <f t="shared" si="110"/>
        <v>8846.24</v>
      </c>
      <c r="J305" s="37">
        <v>1</v>
      </c>
      <c r="K305" s="38">
        <v>0</v>
      </c>
      <c r="L305" s="38">
        <v>0</v>
      </c>
      <c r="M305" s="31">
        <f t="shared" si="111"/>
        <v>1</v>
      </c>
      <c r="N305" s="68">
        <f t="shared" si="112"/>
        <v>8846.24</v>
      </c>
      <c r="O305" s="37">
        <v>1</v>
      </c>
      <c r="P305" s="38">
        <v>0</v>
      </c>
      <c r="Q305" s="38">
        <v>0</v>
      </c>
      <c r="R305" s="31">
        <f t="shared" si="113"/>
        <v>1</v>
      </c>
      <c r="S305" s="68">
        <f t="shared" si="114"/>
        <v>8846.24</v>
      </c>
      <c r="T305" s="30">
        <v>0</v>
      </c>
      <c r="U305" s="30">
        <v>0</v>
      </c>
      <c r="V305" s="30">
        <v>0</v>
      </c>
      <c r="W305" s="31">
        <f t="shared" si="115"/>
        <v>0</v>
      </c>
      <c r="X305" s="68">
        <f t="shared" si="116"/>
        <v>0</v>
      </c>
      <c r="Y305" s="85">
        <f t="shared" si="117"/>
        <v>3</v>
      </c>
      <c r="Z305" s="89">
        <v>8846.24</v>
      </c>
      <c r="AA305" s="109">
        <f t="shared" si="118"/>
        <v>26538.720000000001</v>
      </c>
    </row>
    <row r="306" spans="1:27" ht="27.75" customHeight="1">
      <c r="A306" s="39">
        <f t="shared" si="119"/>
        <v>258</v>
      </c>
      <c r="B306" s="47" t="s">
        <v>607</v>
      </c>
      <c r="C306" s="54" t="s">
        <v>608</v>
      </c>
      <c r="D306" s="47" t="s">
        <v>398</v>
      </c>
      <c r="E306" s="37">
        <v>1</v>
      </c>
      <c r="F306" s="38">
        <v>0</v>
      </c>
      <c r="G306" s="38">
        <v>0</v>
      </c>
      <c r="H306" s="31">
        <f t="shared" si="109"/>
        <v>1</v>
      </c>
      <c r="I306" s="68">
        <f t="shared" si="110"/>
        <v>8846.24</v>
      </c>
      <c r="J306" s="37">
        <v>1</v>
      </c>
      <c r="K306" s="38">
        <v>0</v>
      </c>
      <c r="L306" s="38">
        <v>0</v>
      </c>
      <c r="M306" s="31">
        <f t="shared" si="111"/>
        <v>1</v>
      </c>
      <c r="N306" s="68">
        <f t="shared" si="112"/>
        <v>8846.24</v>
      </c>
      <c r="O306" s="37">
        <v>1</v>
      </c>
      <c r="P306" s="38">
        <v>0</v>
      </c>
      <c r="Q306" s="38">
        <v>0</v>
      </c>
      <c r="R306" s="31">
        <f t="shared" si="113"/>
        <v>1</v>
      </c>
      <c r="S306" s="68">
        <f t="shared" si="114"/>
        <v>8846.24</v>
      </c>
      <c r="T306" s="30">
        <v>0</v>
      </c>
      <c r="U306" s="30">
        <v>0</v>
      </c>
      <c r="V306" s="30">
        <v>0</v>
      </c>
      <c r="W306" s="31">
        <f t="shared" si="115"/>
        <v>0</v>
      </c>
      <c r="X306" s="68">
        <f t="shared" si="116"/>
        <v>0</v>
      </c>
      <c r="Y306" s="85">
        <f t="shared" si="117"/>
        <v>3</v>
      </c>
      <c r="Z306" s="89">
        <v>8846.24</v>
      </c>
      <c r="AA306" s="109">
        <f t="shared" si="118"/>
        <v>26538.720000000001</v>
      </c>
    </row>
    <row r="307" spans="1:27" ht="27.75" customHeight="1">
      <c r="A307" s="39">
        <f t="shared" si="119"/>
        <v>259</v>
      </c>
      <c r="B307" s="47" t="s">
        <v>609</v>
      </c>
      <c r="C307" s="54" t="s">
        <v>610</v>
      </c>
      <c r="D307" s="47" t="s">
        <v>398</v>
      </c>
      <c r="E307" s="37">
        <v>1</v>
      </c>
      <c r="F307" s="38">
        <v>0</v>
      </c>
      <c r="G307" s="38">
        <v>0</v>
      </c>
      <c r="H307" s="31">
        <f t="shared" si="109"/>
        <v>1</v>
      </c>
      <c r="I307" s="68">
        <f t="shared" si="110"/>
        <v>8846.24</v>
      </c>
      <c r="J307" s="37">
        <v>1</v>
      </c>
      <c r="K307" s="38">
        <v>0</v>
      </c>
      <c r="L307" s="38">
        <v>0</v>
      </c>
      <c r="M307" s="31">
        <f t="shared" si="111"/>
        <v>1</v>
      </c>
      <c r="N307" s="68">
        <f t="shared" si="112"/>
        <v>8846.24</v>
      </c>
      <c r="O307" s="37">
        <v>1</v>
      </c>
      <c r="P307" s="38">
        <v>0</v>
      </c>
      <c r="Q307" s="38">
        <v>0</v>
      </c>
      <c r="R307" s="31">
        <f t="shared" si="113"/>
        <v>1</v>
      </c>
      <c r="S307" s="68">
        <f t="shared" si="114"/>
        <v>8846.24</v>
      </c>
      <c r="T307" s="30">
        <v>0</v>
      </c>
      <c r="U307" s="30">
        <v>0</v>
      </c>
      <c r="V307" s="30">
        <v>0</v>
      </c>
      <c r="W307" s="31">
        <f t="shared" si="115"/>
        <v>0</v>
      </c>
      <c r="X307" s="68">
        <f t="shared" si="116"/>
        <v>0</v>
      </c>
      <c r="Y307" s="85">
        <f t="shared" si="117"/>
        <v>3</v>
      </c>
      <c r="Z307" s="89">
        <v>8846.24</v>
      </c>
      <c r="AA307" s="109">
        <f t="shared" si="118"/>
        <v>26538.720000000001</v>
      </c>
    </row>
    <row r="308" spans="1:27" ht="27.75" customHeight="1">
      <c r="A308" s="39">
        <f t="shared" si="119"/>
        <v>260</v>
      </c>
      <c r="B308" s="47" t="s">
        <v>611</v>
      </c>
      <c r="C308" s="54" t="s">
        <v>612</v>
      </c>
      <c r="D308" s="47" t="s">
        <v>398</v>
      </c>
      <c r="E308" s="37">
        <v>1</v>
      </c>
      <c r="F308" s="38">
        <v>0</v>
      </c>
      <c r="G308" s="38">
        <v>0</v>
      </c>
      <c r="H308" s="31">
        <f t="shared" si="109"/>
        <v>1</v>
      </c>
      <c r="I308" s="68">
        <f t="shared" si="110"/>
        <v>3429.78</v>
      </c>
      <c r="J308" s="37">
        <v>1</v>
      </c>
      <c r="K308" s="38">
        <v>0</v>
      </c>
      <c r="L308" s="38">
        <v>0</v>
      </c>
      <c r="M308" s="31">
        <f t="shared" si="111"/>
        <v>1</v>
      </c>
      <c r="N308" s="68">
        <f t="shared" si="112"/>
        <v>3429.78</v>
      </c>
      <c r="O308" s="37">
        <v>1</v>
      </c>
      <c r="P308" s="38">
        <v>0</v>
      </c>
      <c r="Q308" s="38">
        <v>0</v>
      </c>
      <c r="R308" s="31">
        <f t="shared" si="113"/>
        <v>1</v>
      </c>
      <c r="S308" s="68">
        <f t="shared" si="114"/>
        <v>3429.78</v>
      </c>
      <c r="T308" s="30">
        <v>0</v>
      </c>
      <c r="U308" s="30">
        <v>0</v>
      </c>
      <c r="V308" s="30">
        <v>0</v>
      </c>
      <c r="W308" s="31">
        <f t="shared" si="115"/>
        <v>0</v>
      </c>
      <c r="X308" s="68">
        <f t="shared" si="116"/>
        <v>0</v>
      </c>
      <c r="Y308" s="85">
        <f t="shared" si="117"/>
        <v>3</v>
      </c>
      <c r="Z308" s="89">
        <v>3429.78</v>
      </c>
      <c r="AA308" s="109">
        <f t="shared" si="118"/>
        <v>10289.34</v>
      </c>
    </row>
    <row r="309" spans="1:27" ht="27.75" customHeight="1">
      <c r="A309" s="39">
        <f t="shared" si="119"/>
        <v>261</v>
      </c>
      <c r="B309" s="47" t="s">
        <v>613</v>
      </c>
      <c r="C309" s="54" t="s">
        <v>614</v>
      </c>
      <c r="D309" s="47" t="s">
        <v>398</v>
      </c>
      <c r="E309" s="37">
        <v>1</v>
      </c>
      <c r="F309" s="38">
        <v>0</v>
      </c>
      <c r="G309" s="38">
        <v>0</v>
      </c>
      <c r="H309" s="31">
        <f t="shared" si="109"/>
        <v>1</v>
      </c>
      <c r="I309" s="68">
        <f t="shared" si="110"/>
        <v>4043.83</v>
      </c>
      <c r="J309" s="37">
        <v>1</v>
      </c>
      <c r="K309" s="38">
        <v>0</v>
      </c>
      <c r="L309" s="38">
        <v>0</v>
      </c>
      <c r="M309" s="31">
        <f t="shared" si="111"/>
        <v>1</v>
      </c>
      <c r="N309" s="68">
        <f t="shared" si="112"/>
        <v>4043.83</v>
      </c>
      <c r="O309" s="37">
        <v>1</v>
      </c>
      <c r="P309" s="38">
        <v>0</v>
      </c>
      <c r="Q309" s="38">
        <v>0</v>
      </c>
      <c r="R309" s="31">
        <f t="shared" si="113"/>
        <v>1</v>
      </c>
      <c r="S309" s="68">
        <f t="shared" si="114"/>
        <v>4043.83</v>
      </c>
      <c r="T309" s="30">
        <v>0</v>
      </c>
      <c r="U309" s="30">
        <v>0</v>
      </c>
      <c r="V309" s="30">
        <v>0</v>
      </c>
      <c r="W309" s="31">
        <f t="shared" si="115"/>
        <v>0</v>
      </c>
      <c r="X309" s="68">
        <f t="shared" si="116"/>
        <v>0</v>
      </c>
      <c r="Y309" s="85">
        <f t="shared" si="117"/>
        <v>3</v>
      </c>
      <c r="Z309" s="89">
        <v>4043.83</v>
      </c>
      <c r="AA309" s="109">
        <f t="shared" si="118"/>
        <v>12131.49</v>
      </c>
    </row>
    <row r="310" spans="1:27" ht="27.75" customHeight="1">
      <c r="A310" s="39">
        <f t="shared" si="119"/>
        <v>262</v>
      </c>
      <c r="B310" s="47" t="s">
        <v>615</v>
      </c>
      <c r="C310" s="54" t="s">
        <v>616</v>
      </c>
      <c r="D310" s="47" t="s">
        <v>398</v>
      </c>
      <c r="E310" s="37">
        <v>1</v>
      </c>
      <c r="F310" s="38">
        <v>0</v>
      </c>
      <c r="G310" s="38">
        <v>0</v>
      </c>
      <c r="H310" s="31">
        <f t="shared" si="109"/>
        <v>1</v>
      </c>
      <c r="I310" s="68">
        <f t="shared" si="110"/>
        <v>4043.83</v>
      </c>
      <c r="J310" s="37">
        <v>1</v>
      </c>
      <c r="K310" s="38">
        <v>0</v>
      </c>
      <c r="L310" s="38">
        <v>0</v>
      </c>
      <c r="M310" s="31">
        <f t="shared" si="111"/>
        <v>1</v>
      </c>
      <c r="N310" s="68">
        <f t="shared" si="112"/>
        <v>4043.83</v>
      </c>
      <c r="O310" s="37">
        <v>1</v>
      </c>
      <c r="P310" s="38">
        <v>0</v>
      </c>
      <c r="Q310" s="38">
        <v>0</v>
      </c>
      <c r="R310" s="31">
        <f t="shared" si="113"/>
        <v>1</v>
      </c>
      <c r="S310" s="68">
        <f t="shared" si="114"/>
        <v>4043.83</v>
      </c>
      <c r="T310" s="30">
        <v>0</v>
      </c>
      <c r="U310" s="30">
        <v>0</v>
      </c>
      <c r="V310" s="30">
        <v>0</v>
      </c>
      <c r="W310" s="31">
        <f t="shared" si="115"/>
        <v>0</v>
      </c>
      <c r="X310" s="68">
        <f t="shared" si="116"/>
        <v>0</v>
      </c>
      <c r="Y310" s="85">
        <f t="shared" si="117"/>
        <v>3</v>
      </c>
      <c r="Z310" s="89">
        <v>4043.83</v>
      </c>
      <c r="AA310" s="109">
        <f t="shared" si="118"/>
        <v>12131.49</v>
      </c>
    </row>
    <row r="311" spans="1:27" ht="27.75" customHeight="1">
      <c r="A311" s="39">
        <f t="shared" si="119"/>
        <v>263</v>
      </c>
      <c r="B311" s="47" t="s">
        <v>617</v>
      </c>
      <c r="C311" s="54" t="s">
        <v>618</v>
      </c>
      <c r="D311" s="47" t="s">
        <v>398</v>
      </c>
      <c r="E311" s="37">
        <v>1</v>
      </c>
      <c r="F311" s="38">
        <v>0</v>
      </c>
      <c r="G311" s="38">
        <v>0</v>
      </c>
      <c r="H311" s="31">
        <f t="shared" si="109"/>
        <v>1</v>
      </c>
      <c r="I311" s="68">
        <f t="shared" si="110"/>
        <v>4043.83</v>
      </c>
      <c r="J311" s="37">
        <v>1</v>
      </c>
      <c r="K311" s="38">
        <v>0</v>
      </c>
      <c r="L311" s="38">
        <v>0</v>
      </c>
      <c r="M311" s="31">
        <f t="shared" si="111"/>
        <v>1</v>
      </c>
      <c r="N311" s="68">
        <f t="shared" si="112"/>
        <v>4043.83</v>
      </c>
      <c r="O311" s="37">
        <v>1</v>
      </c>
      <c r="P311" s="38">
        <v>0</v>
      </c>
      <c r="Q311" s="38">
        <v>0</v>
      </c>
      <c r="R311" s="31">
        <f t="shared" si="113"/>
        <v>1</v>
      </c>
      <c r="S311" s="68">
        <f t="shared" si="114"/>
        <v>4043.83</v>
      </c>
      <c r="T311" s="30">
        <v>0</v>
      </c>
      <c r="U311" s="30">
        <v>0</v>
      </c>
      <c r="V311" s="30">
        <v>0</v>
      </c>
      <c r="W311" s="31">
        <f t="shared" si="115"/>
        <v>0</v>
      </c>
      <c r="X311" s="68">
        <f t="shared" si="116"/>
        <v>0</v>
      </c>
      <c r="Y311" s="85">
        <f t="shared" si="117"/>
        <v>3</v>
      </c>
      <c r="Z311" s="89">
        <v>4043.83</v>
      </c>
      <c r="AA311" s="109">
        <f t="shared" si="118"/>
        <v>12131.49</v>
      </c>
    </row>
    <row r="312" spans="1:27" ht="27.75" customHeight="1">
      <c r="A312" s="39">
        <f t="shared" si="119"/>
        <v>264</v>
      </c>
      <c r="B312" s="47" t="s">
        <v>619</v>
      </c>
      <c r="C312" s="54" t="s">
        <v>620</v>
      </c>
      <c r="D312" s="47" t="s">
        <v>398</v>
      </c>
      <c r="E312" s="37">
        <v>1</v>
      </c>
      <c r="F312" s="38">
        <v>0</v>
      </c>
      <c r="G312" s="38">
        <v>0</v>
      </c>
      <c r="H312" s="31">
        <f t="shared" si="109"/>
        <v>1</v>
      </c>
      <c r="I312" s="68">
        <f t="shared" si="110"/>
        <v>4440.8</v>
      </c>
      <c r="J312" s="37">
        <v>1</v>
      </c>
      <c r="K312" s="38">
        <v>0</v>
      </c>
      <c r="L312" s="38">
        <v>0</v>
      </c>
      <c r="M312" s="31">
        <f t="shared" si="111"/>
        <v>1</v>
      </c>
      <c r="N312" s="68">
        <f t="shared" si="112"/>
        <v>4440.8</v>
      </c>
      <c r="O312" s="37">
        <v>1</v>
      </c>
      <c r="P312" s="38">
        <v>0</v>
      </c>
      <c r="Q312" s="38">
        <v>0</v>
      </c>
      <c r="R312" s="31">
        <f t="shared" si="113"/>
        <v>1</v>
      </c>
      <c r="S312" s="68">
        <f t="shared" si="114"/>
        <v>4440.8</v>
      </c>
      <c r="T312" s="30">
        <v>0</v>
      </c>
      <c r="U312" s="30">
        <v>0</v>
      </c>
      <c r="V312" s="30">
        <v>0</v>
      </c>
      <c r="W312" s="31">
        <f t="shared" si="115"/>
        <v>0</v>
      </c>
      <c r="X312" s="68">
        <f t="shared" si="116"/>
        <v>0</v>
      </c>
      <c r="Y312" s="85">
        <f t="shared" si="117"/>
        <v>3</v>
      </c>
      <c r="Z312" s="89">
        <v>4440.8</v>
      </c>
      <c r="AA312" s="109">
        <f t="shared" si="118"/>
        <v>13322.400000000001</v>
      </c>
    </row>
    <row r="313" spans="1:27" ht="27.75" customHeight="1">
      <c r="A313" s="39">
        <f t="shared" si="119"/>
        <v>265</v>
      </c>
      <c r="B313" s="47" t="s">
        <v>621</v>
      </c>
      <c r="C313" s="54" t="s">
        <v>622</v>
      </c>
      <c r="D313" s="47" t="s">
        <v>398</v>
      </c>
      <c r="E313" s="37">
        <v>1</v>
      </c>
      <c r="F313" s="38">
        <v>0</v>
      </c>
      <c r="G313" s="38">
        <v>0</v>
      </c>
      <c r="H313" s="31">
        <f t="shared" si="109"/>
        <v>1</v>
      </c>
      <c r="I313" s="68">
        <f t="shared" si="110"/>
        <v>7441.2</v>
      </c>
      <c r="J313" s="37">
        <v>1</v>
      </c>
      <c r="K313" s="38">
        <v>0</v>
      </c>
      <c r="L313" s="38">
        <v>0</v>
      </c>
      <c r="M313" s="31">
        <f t="shared" si="111"/>
        <v>1</v>
      </c>
      <c r="N313" s="68">
        <f t="shared" si="112"/>
        <v>7441.2</v>
      </c>
      <c r="O313" s="37">
        <v>1</v>
      </c>
      <c r="P313" s="38">
        <v>0</v>
      </c>
      <c r="Q313" s="38">
        <v>0</v>
      </c>
      <c r="R313" s="31">
        <f t="shared" si="113"/>
        <v>1</v>
      </c>
      <c r="S313" s="68">
        <f t="shared" si="114"/>
        <v>7441.2</v>
      </c>
      <c r="T313" s="30">
        <v>0</v>
      </c>
      <c r="U313" s="30">
        <v>0</v>
      </c>
      <c r="V313" s="30">
        <v>0</v>
      </c>
      <c r="W313" s="31">
        <f t="shared" si="115"/>
        <v>0</v>
      </c>
      <c r="X313" s="68">
        <f t="shared" si="116"/>
        <v>0</v>
      </c>
      <c r="Y313" s="85">
        <f t="shared" si="117"/>
        <v>3</v>
      </c>
      <c r="Z313" s="89">
        <v>7441.2</v>
      </c>
      <c r="AA313" s="109">
        <f t="shared" si="118"/>
        <v>22323.599999999999</v>
      </c>
    </row>
    <row r="314" spans="1:27" ht="27.75" customHeight="1">
      <c r="A314" s="39">
        <f t="shared" si="119"/>
        <v>266</v>
      </c>
      <c r="B314" s="47" t="s">
        <v>623</v>
      </c>
      <c r="C314" s="54" t="s">
        <v>624</v>
      </c>
      <c r="D314" s="47" t="s">
        <v>398</v>
      </c>
      <c r="E314" s="37">
        <v>1</v>
      </c>
      <c r="F314" s="38">
        <v>0</v>
      </c>
      <c r="G314" s="38">
        <v>0</v>
      </c>
      <c r="H314" s="31">
        <f t="shared" si="109"/>
        <v>1</v>
      </c>
      <c r="I314" s="68">
        <f t="shared" si="110"/>
        <v>5616</v>
      </c>
      <c r="J314" s="37">
        <v>1</v>
      </c>
      <c r="K314" s="38">
        <v>0</v>
      </c>
      <c r="L314" s="38">
        <v>0</v>
      </c>
      <c r="M314" s="31">
        <f t="shared" si="111"/>
        <v>1</v>
      </c>
      <c r="N314" s="68">
        <f t="shared" si="112"/>
        <v>5616</v>
      </c>
      <c r="O314" s="37">
        <v>1</v>
      </c>
      <c r="P314" s="38">
        <v>0</v>
      </c>
      <c r="Q314" s="38">
        <v>0</v>
      </c>
      <c r="R314" s="31">
        <f t="shared" si="113"/>
        <v>1</v>
      </c>
      <c r="S314" s="68">
        <f t="shared" si="114"/>
        <v>5616</v>
      </c>
      <c r="T314" s="30">
        <v>0</v>
      </c>
      <c r="U314" s="30">
        <v>0</v>
      </c>
      <c r="V314" s="30">
        <v>0</v>
      </c>
      <c r="W314" s="31">
        <f t="shared" si="115"/>
        <v>0</v>
      </c>
      <c r="X314" s="68">
        <f t="shared" si="116"/>
        <v>0</v>
      </c>
      <c r="Y314" s="85">
        <f t="shared" si="117"/>
        <v>3</v>
      </c>
      <c r="Z314" s="89">
        <v>5616</v>
      </c>
      <c r="AA314" s="109">
        <f t="shared" si="118"/>
        <v>16848</v>
      </c>
    </row>
    <row r="315" spans="1:27" ht="27.75" customHeight="1">
      <c r="A315" s="39">
        <f t="shared" si="119"/>
        <v>267</v>
      </c>
      <c r="B315" s="47" t="s">
        <v>625</v>
      </c>
      <c r="C315" s="54" t="s">
        <v>626</v>
      </c>
      <c r="D315" s="47" t="s">
        <v>398</v>
      </c>
      <c r="E315" s="37">
        <v>1</v>
      </c>
      <c r="F315" s="38">
        <v>0</v>
      </c>
      <c r="G315" s="38">
        <v>0</v>
      </c>
      <c r="H315" s="31">
        <f t="shared" si="109"/>
        <v>1</v>
      </c>
      <c r="I315" s="68">
        <f t="shared" si="110"/>
        <v>7472.4</v>
      </c>
      <c r="J315" s="37">
        <v>1</v>
      </c>
      <c r="K315" s="38">
        <v>0</v>
      </c>
      <c r="L315" s="38">
        <v>0</v>
      </c>
      <c r="M315" s="31">
        <f t="shared" si="111"/>
        <v>1</v>
      </c>
      <c r="N315" s="68">
        <f t="shared" si="112"/>
        <v>7472.4</v>
      </c>
      <c r="O315" s="37">
        <v>1</v>
      </c>
      <c r="P315" s="38">
        <v>0</v>
      </c>
      <c r="Q315" s="38">
        <v>0</v>
      </c>
      <c r="R315" s="31">
        <f t="shared" si="113"/>
        <v>1</v>
      </c>
      <c r="S315" s="68">
        <f t="shared" si="114"/>
        <v>7472.4</v>
      </c>
      <c r="T315" s="30">
        <v>0</v>
      </c>
      <c r="U315" s="30">
        <v>0</v>
      </c>
      <c r="V315" s="30">
        <v>0</v>
      </c>
      <c r="W315" s="31">
        <f t="shared" si="115"/>
        <v>0</v>
      </c>
      <c r="X315" s="68">
        <f t="shared" si="116"/>
        <v>0</v>
      </c>
      <c r="Y315" s="85">
        <f t="shared" si="117"/>
        <v>3</v>
      </c>
      <c r="Z315" s="89">
        <v>7472.4</v>
      </c>
      <c r="AA315" s="109">
        <f t="shared" si="118"/>
        <v>22417.199999999997</v>
      </c>
    </row>
    <row r="316" spans="1:27" ht="27.75" customHeight="1">
      <c r="A316" s="39">
        <f t="shared" si="119"/>
        <v>268</v>
      </c>
      <c r="B316" s="47" t="s">
        <v>627</v>
      </c>
      <c r="C316" s="54" t="s">
        <v>628</v>
      </c>
      <c r="D316" s="47" t="s">
        <v>398</v>
      </c>
      <c r="E316" s="37">
        <v>1</v>
      </c>
      <c r="F316" s="38">
        <v>0</v>
      </c>
      <c r="G316" s="38">
        <v>0</v>
      </c>
      <c r="H316" s="31">
        <f t="shared" si="109"/>
        <v>1</v>
      </c>
      <c r="I316" s="68">
        <f t="shared" si="110"/>
        <v>5616</v>
      </c>
      <c r="J316" s="37">
        <v>1</v>
      </c>
      <c r="K316" s="38">
        <v>0</v>
      </c>
      <c r="L316" s="38">
        <v>0</v>
      </c>
      <c r="M316" s="31">
        <f t="shared" si="111"/>
        <v>1</v>
      </c>
      <c r="N316" s="68">
        <f t="shared" si="112"/>
        <v>5616</v>
      </c>
      <c r="O316" s="37">
        <v>1</v>
      </c>
      <c r="P316" s="38">
        <v>0</v>
      </c>
      <c r="Q316" s="38">
        <v>0</v>
      </c>
      <c r="R316" s="31">
        <f t="shared" si="113"/>
        <v>1</v>
      </c>
      <c r="S316" s="68">
        <f t="shared" si="114"/>
        <v>5616</v>
      </c>
      <c r="T316" s="30">
        <v>0</v>
      </c>
      <c r="U316" s="30">
        <v>0</v>
      </c>
      <c r="V316" s="30">
        <v>0</v>
      </c>
      <c r="W316" s="31">
        <f t="shared" si="115"/>
        <v>0</v>
      </c>
      <c r="X316" s="68">
        <f t="shared" si="116"/>
        <v>0</v>
      </c>
      <c r="Y316" s="85">
        <f t="shared" si="117"/>
        <v>3</v>
      </c>
      <c r="Z316" s="89">
        <v>5616</v>
      </c>
      <c r="AA316" s="109">
        <f t="shared" si="118"/>
        <v>16848</v>
      </c>
    </row>
    <row r="317" spans="1:27" ht="27.75" customHeight="1">
      <c r="A317" s="39">
        <f t="shared" si="119"/>
        <v>269</v>
      </c>
      <c r="B317" s="47" t="s">
        <v>629</v>
      </c>
      <c r="C317" s="54" t="s">
        <v>630</v>
      </c>
      <c r="D317" s="47" t="s">
        <v>398</v>
      </c>
      <c r="E317" s="37">
        <v>1</v>
      </c>
      <c r="F317" s="38">
        <v>0</v>
      </c>
      <c r="G317" s="38">
        <v>0</v>
      </c>
      <c r="H317" s="31">
        <f t="shared" si="109"/>
        <v>1</v>
      </c>
      <c r="I317" s="68">
        <f t="shared" si="110"/>
        <v>7472.4</v>
      </c>
      <c r="J317" s="37">
        <v>1</v>
      </c>
      <c r="K317" s="38">
        <v>0</v>
      </c>
      <c r="L317" s="38">
        <v>0</v>
      </c>
      <c r="M317" s="31">
        <f t="shared" si="111"/>
        <v>1</v>
      </c>
      <c r="N317" s="68">
        <f t="shared" si="112"/>
        <v>7472.4</v>
      </c>
      <c r="O317" s="37">
        <v>1</v>
      </c>
      <c r="P317" s="38">
        <v>0</v>
      </c>
      <c r="Q317" s="38">
        <v>0</v>
      </c>
      <c r="R317" s="31">
        <f t="shared" si="113"/>
        <v>1</v>
      </c>
      <c r="S317" s="68">
        <f t="shared" si="114"/>
        <v>7472.4</v>
      </c>
      <c r="T317" s="30">
        <v>0</v>
      </c>
      <c r="U317" s="30">
        <v>0</v>
      </c>
      <c r="V317" s="30">
        <v>0</v>
      </c>
      <c r="W317" s="31">
        <f t="shared" si="115"/>
        <v>0</v>
      </c>
      <c r="X317" s="68">
        <f t="shared" si="116"/>
        <v>0</v>
      </c>
      <c r="Y317" s="85">
        <f t="shared" si="117"/>
        <v>3</v>
      </c>
      <c r="Z317" s="89">
        <v>7472.4</v>
      </c>
      <c r="AA317" s="109">
        <f t="shared" si="118"/>
        <v>22417.199999999997</v>
      </c>
    </row>
    <row r="318" spans="1:27" ht="27.75" customHeight="1">
      <c r="A318" s="39">
        <f t="shared" si="119"/>
        <v>270</v>
      </c>
      <c r="B318" s="47" t="s">
        <v>631</v>
      </c>
      <c r="C318" s="54" t="s">
        <v>632</v>
      </c>
      <c r="D318" s="47" t="s">
        <v>398</v>
      </c>
      <c r="E318" s="37">
        <v>1</v>
      </c>
      <c r="F318" s="38">
        <v>0</v>
      </c>
      <c r="G318" s="38">
        <v>0</v>
      </c>
      <c r="H318" s="31">
        <f t="shared" si="109"/>
        <v>1</v>
      </c>
      <c r="I318" s="68">
        <f t="shared" si="110"/>
        <v>5616</v>
      </c>
      <c r="J318" s="37">
        <v>1</v>
      </c>
      <c r="K318" s="38">
        <v>0</v>
      </c>
      <c r="L318" s="38">
        <v>0</v>
      </c>
      <c r="M318" s="31">
        <f t="shared" si="111"/>
        <v>1</v>
      </c>
      <c r="N318" s="68">
        <f t="shared" si="112"/>
        <v>5616</v>
      </c>
      <c r="O318" s="37">
        <v>1</v>
      </c>
      <c r="P318" s="38">
        <v>0</v>
      </c>
      <c r="Q318" s="38">
        <v>0</v>
      </c>
      <c r="R318" s="31">
        <f t="shared" si="113"/>
        <v>1</v>
      </c>
      <c r="S318" s="68">
        <f t="shared" si="114"/>
        <v>5616</v>
      </c>
      <c r="T318" s="30">
        <v>0</v>
      </c>
      <c r="U318" s="30">
        <v>0</v>
      </c>
      <c r="V318" s="30">
        <v>0</v>
      </c>
      <c r="W318" s="31">
        <f t="shared" si="115"/>
        <v>0</v>
      </c>
      <c r="X318" s="68">
        <f t="shared" si="116"/>
        <v>0</v>
      </c>
      <c r="Y318" s="85">
        <f t="shared" si="117"/>
        <v>3</v>
      </c>
      <c r="Z318" s="89">
        <v>5616</v>
      </c>
      <c r="AA318" s="109">
        <f t="shared" si="118"/>
        <v>16848</v>
      </c>
    </row>
    <row r="319" spans="1:27" ht="27.75" customHeight="1">
      <c r="A319" s="39">
        <f t="shared" si="119"/>
        <v>271</v>
      </c>
      <c r="B319" s="47" t="s">
        <v>633</v>
      </c>
      <c r="C319" s="54" t="s">
        <v>634</v>
      </c>
      <c r="D319" s="47" t="s">
        <v>398</v>
      </c>
      <c r="E319" s="37">
        <v>1</v>
      </c>
      <c r="F319" s="38">
        <v>0</v>
      </c>
      <c r="G319" s="38">
        <v>0</v>
      </c>
      <c r="H319" s="31">
        <f t="shared" si="109"/>
        <v>1</v>
      </c>
      <c r="I319" s="68">
        <f t="shared" si="110"/>
        <v>7472.4</v>
      </c>
      <c r="J319" s="37">
        <v>1</v>
      </c>
      <c r="K319" s="38">
        <v>0</v>
      </c>
      <c r="L319" s="38">
        <v>0</v>
      </c>
      <c r="M319" s="31">
        <f t="shared" si="111"/>
        <v>1</v>
      </c>
      <c r="N319" s="68">
        <f t="shared" si="112"/>
        <v>7472.4</v>
      </c>
      <c r="O319" s="37">
        <v>1</v>
      </c>
      <c r="P319" s="38">
        <v>0</v>
      </c>
      <c r="Q319" s="38">
        <v>0</v>
      </c>
      <c r="R319" s="31">
        <f t="shared" si="113"/>
        <v>1</v>
      </c>
      <c r="S319" s="68">
        <f t="shared" si="114"/>
        <v>7472.4</v>
      </c>
      <c r="T319" s="30">
        <v>0</v>
      </c>
      <c r="U319" s="30">
        <v>0</v>
      </c>
      <c r="V319" s="30">
        <v>0</v>
      </c>
      <c r="W319" s="31">
        <f t="shared" si="115"/>
        <v>0</v>
      </c>
      <c r="X319" s="68">
        <f t="shared" si="116"/>
        <v>0</v>
      </c>
      <c r="Y319" s="85">
        <f t="shared" si="117"/>
        <v>3</v>
      </c>
      <c r="Z319" s="89">
        <v>7472.4</v>
      </c>
      <c r="AA319" s="109">
        <f t="shared" si="118"/>
        <v>22417.199999999997</v>
      </c>
    </row>
    <row r="320" spans="1:27" ht="27.75" customHeight="1">
      <c r="A320" s="39">
        <f t="shared" si="119"/>
        <v>272</v>
      </c>
      <c r="B320" s="47" t="s">
        <v>635</v>
      </c>
      <c r="C320" s="54" t="s">
        <v>636</v>
      </c>
      <c r="D320" s="47" t="s">
        <v>398</v>
      </c>
      <c r="E320" s="37">
        <v>1</v>
      </c>
      <c r="F320" s="38">
        <v>0</v>
      </c>
      <c r="G320" s="38">
        <v>0</v>
      </c>
      <c r="H320" s="31">
        <f t="shared" si="109"/>
        <v>1</v>
      </c>
      <c r="I320" s="68">
        <f t="shared" si="110"/>
        <v>3900</v>
      </c>
      <c r="J320" s="37">
        <v>1</v>
      </c>
      <c r="K320" s="38">
        <v>0</v>
      </c>
      <c r="L320" s="38">
        <v>0</v>
      </c>
      <c r="M320" s="31">
        <f t="shared" si="111"/>
        <v>1</v>
      </c>
      <c r="N320" s="68">
        <f t="shared" si="112"/>
        <v>3900</v>
      </c>
      <c r="O320" s="37">
        <v>1</v>
      </c>
      <c r="P320" s="38">
        <v>0</v>
      </c>
      <c r="Q320" s="38">
        <v>0</v>
      </c>
      <c r="R320" s="31">
        <f t="shared" si="113"/>
        <v>1</v>
      </c>
      <c r="S320" s="68">
        <f t="shared" si="114"/>
        <v>3900</v>
      </c>
      <c r="T320" s="30">
        <v>0</v>
      </c>
      <c r="U320" s="30">
        <v>0</v>
      </c>
      <c r="V320" s="30">
        <v>0</v>
      </c>
      <c r="W320" s="31">
        <f t="shared" si="115"/>
        <v>0</v>
      </c>
      <c r="X320" s="68">
        <f t="shared" si="116"/>
        <v>0</v>
      </c>
      <c r="Y320" s="85">
        <f t="shared" si="117"/>
        <v>3</v>
      </c>
      <c r="Z320" s="89">
        <v>3900</v>
      </c>
      <c r="AA320" s="109">
        <f t="shared" si="118"/>
        <v>11700</v>
      </c>
    </row>
    <row r="321" spans="1:27" ht="27.75" customHeight="1">
      <c r="A321" s="39">
        <f t="shared" si="119"/>
        <v>273</v>
      </c>
      <c r="B321" s="47" t="s">
        <v>637</v>
      </c>
      <c r="C321" s="54" t="s">
        <v>638</v>
      </c>
      <c r="D321" s="47" t="s">
        <v>398</v>
      </c>
      <c r="E321" s="37">
        <v>1</v>
      </c>
      <c r="F321" s="38">
        <v>0</v>
      </c>
      <c r="G321" s="38">
        <v>0</v>
      </c>
      <c r="H321" s="31">
        <f t="shared" si="109"/>
        <v>1</v>
      </c>
      <c r="I321" s="68">
        <f t="shared" si="110"/>
        <v>4399.2</v>
      </c>
      <c r="J321" s="37">
        <v>1</v>
      </c>
      <c r="K321" s="38">
        <v>0</v>
      </c>
      <c r="L321" s="38">
        <v>0</v>
      </c>
      <c r="M321" s="31">
        <f t="shared" si="111"/>
        <v>1</v>
      </c>
      <c r="N321" s="68">
        <f t="shared" si="112"/>
        <v>4399.2</v>
      </c>
      <c r="O321" s="37">
        <v>1</v>
      </c>
      <c r="P321" s="38">
        <v>0</v>
      </c>
      <c r="Q321" s="38">
        <v>0</v>
      </c>
      <c r="R321" s="31">
        <f t="shared" si="113"/>
        <v>1</v>
      </c>
      <c r="S321" s="68">
        <f t="shared" si="114"/>
        <v>4399.2</v>
      </c>
      <c r="T321" s="30">
        <v>0</v>
      </c>
      <c r="U321" s="30">
        <v>0</v>
      </c>
      <c r="V321" s="30">
        <v>0</v>
      </c>
      <c r="W321" s="31">
        <f t="shared" si="115"/>
        <v>0</v>
      </c>
      <c r="X321" s="68">
        <f t="shared" si="116"/>
        <v>0</v>
      </c>
      <c r="Y321" s="85">
        <f t="shared" si="117"/>
        <v>3</v>
      </c>
      <c r="Z321" s="89">
        <v>4399.2</v>
      </c>
      <c r="AA321" s="109">
        <f t="shared" si="118"/>
        <v>13197.599999999999</v>
      </c>
    </row>
    <row r="322" spans="1:27" ht="27.75" customHeight="1">
      <c r="A322" s="39">
        <f t="shared" si="119"/>
        <v>274</v>
      </c>
      <c r="B322" s="47" t="s">
        <v>639</v>
      </c>
      <c r="C322" s="54" t="s">
        <v>640</v>
      </c>
      <c r="D322" s="47" t="s">
        <v>398</v>
      </c>
      <c r="E322" s="37">
        <v>0</v>
      </c>
      <c r="F322" s="38">
        <v>0</v>
      </c>
      <c r="G322" s="38">
        <v>0</v>
      </c>
      <c r="H322" s="31">
        <f t="shared" si="109"/>
        <v>0</v>
      </c>
      <c r="I322" s="68">
        <f t="shared" si="110"/>
        <v>0</v>
      </c>
      <c r="J322" s="37">
        <v>0</v>
      </c>
      <c r="K322" s="38">
        <v>0</v>
      </c>
      <c r="L322" s="38">
        <v>0</v>
      </c>
      <c r="M322" s="31">
        <f t="shared" si="111"/>
        <v>0</v>
      </c>
      <c r="N322" s="68">
        <f t="shared" si="112"/>
        <v>0</v>
      </c>
      <c r="O322" s="37">
        <v>0</v>
      </c>
      <c r="P322" s="38">
        <v>0</v>
      </c>
      <c r="Q322" s="38">
        <v>0</v>
      </c>
      <c r="R322" s="31">
        <f t="shared" si="113"/>
        <v>0</v>
      </c>
      <c r="S322" s="68">
        <f t="shared" si="114"/>
        <v>0</v>
      </c>
      <c r="T322" s="30">
        <v>0</v>
      </c>
      <c r="U322" s="30">
        <v>0</v>
      </c>
      <c r="V322" s="30">
        <v>0</v>
      </c>
      <c r="W322" s="31">
        <f t="shared" si="115"/>
        <v>0</v>
      </c>
      <c r="X322" s="68">
        <f t="shared" si="116"/>
        <v>0</v>
      </c>
      <c r="Y322" s="85">
        <f t="shared" si="117"/>
        <v>0</v>
      </c>
      <c r="Z322" s="89">
        <v>3406</v>
      </c>
      <c r="AA322" s="109">
        <f t="shared" si="118"/>
        <v>0</v>
      </c>
    </row>
    <row r="323" spans="1:27" ht="27.75" customHeight="1">
      <c r="A323" s="39">
        <f t="shared" si="119"/>
        <v>275</v>
      </c>
      <c r="B323" s="47" t="s">
        <v>641</v>
      </c>
      <c r="C323" s="54" t="s">
        <v>642</v>
      </c>
      <c r="D323" s="47" t="s">
        <v>398</v>
      </c>
      <c r="E323" s="37">
        <v>0</v>
      </c>
      <c r="F323" s="38">
        <v>0</v>
      </c>
      <c r="G323" s="38">
        <v>0</v>
      </c>
      <c r="H323" s="31">
        <f t="shared" si="109"/>
        <v>0</v>
      </c>
      <c r="I323" s="68">
        <f t="shared" si="110"/>
        <v>0</v>
      </c>
      <c r="J323" s="37">
        <v>0</v>
      </c>
      <c r="K323" s="38">
        <v>0</v>
      </c>
      <c r="L323" s="38">
        <v>0</v>
      </c>
      <c r="M323" s="31">
        <f t="shared" si="111"/>
        <v>0</v>
      </c>
      <c r="N323" s="68">
        <f t="shared" si="112"/>
        <v>0</v>
      </c>
      <c r="O323" s="37">
        <v>0</v>
      </c>
      <c r="P323" s="38">
        <v>0</v>
      </c>
      <c r="Q323" s="38">
        <v>0</v>
      </c>
      <c r="R323" s="31">
        <f t="shared" si="113"/>
        <v>0</v>
      </c>
      <c r="S323" s="68">
        <f t="shared" si="114"/>
        <v>0</v>
      </c>
      <c r="T323" s="30">
        <v>0</v>
      </c>
      <c r="U323" s="30">
        <v>0</v>
      </c>
      <c r="V323" s="30">
        <v>0</v>
      </c>
      <c r="W323" s="31">
        <f t="shared" si="115"/>
        <v>0</v>
      </c>
      <c r="X323" s="68">
        <f t="shared" si="116"/>
        <v>0</v>
      </c>
      <c r="Y323" s="85">
        <f t="shared" si="117"/>
        <v>0</v>
      </c>
      <c r="Z323" s="89">
        <v>2350.4</v>
      </c>
      <c r="AA323" s="109">
        <f t="shared" si="118"/>
        <v>0</v>
      </c>
    </row>
    <row r="324" spans="1:27" ht="27.75" customHeight="1">
      <c r="A324" s="39">
        <f t="shared" si="119"/>
        <v>276</v>
      </c>
      <c r="B324" s="47" t="s">
        <v>643</v>
      </c>
      <c r="C324" s="54" t="s">
        <v>644</v>
      </c>
      <c r="D324" s="47" t="s">
        <v>398</v>
      </c>
      <c r="E324" s="37">
        <v>0</v>
      </c>
      <c r="F324" s="38">
        <v>0</v>
      </c>
      <c r="G324" s="38">
        <v>0</v>
      </c>
      <c r="H324" s="31">
        <f t="shared" si="109"/>
        <v>0</v>
      </c>
      <c r="I324" s="68">
        <f t="shared" si="110"/>
        <v>0</v>
      </c>
      <c r="J324" s="37">
        <v>0</v>
      </c>
      <c r="K324" s="38">
        <v>0</v>
      </c>
      <c r="L324" s="38">
        <v>0</v>
      </c>
      <c r="M324" s="31">
        <f t="shared" si="111"/>
        <v>0</v>
      </c>
      <c r="N324" s="68">
        <f t="shared" si="112"/>
        <v>0</v>
      </c>
      <c r="O324" s="37">
        <v>0</v>
      </c>
      <c r="P324" s="38">
        <v>0</v>
      </c>
      <c r="Q324" s="38">
        <v>0</v>
      </c>
      <c r="R324" s="31">
        <f t="shared" si="113"/>
        <v>0</v>
      </c>
      <c r="S324" s="68">
        <f t="shared" si="114"/>
        <v>0</v>
      </c>
      <c r="T324" s="30">
        <v>0</v>
      </c>
      <c r="U324" s="30">
        <v>0</v>
      </c>
      <c r="V324" s="30">
        <v>0</v>
      </c>
      <c r="W324" s="31">
        <f t="shared" si="115"/>
        <v>0</v>
      </c>
      <c r="X324" s="68">
        <f t="shared" si="116"/>
        <v>0</v>
      </c>
      <c r="Y324" s="85">
        <f t="shared" si="117"/>
        <v>0</v>
      </c>
      <c r="Z324" s="89">
        <v>2454.4</v>
      </c>
      <c r="AA324" s="109">
        <f t="shared" si="118"/>
        <v>0</v>
      </c>
    </row>
    <row r="325" spans="1:27" ht="27.75" customHeight="1">
      <c r="A325" s="39">
        <f t="shared" si="119"/>
        <v>277</v>
      </c>
      <c r="B325" s="47" t="s">
        <v>645</v>
      </c>
      <c r="C325" s="54" t="s">
        <v>646</v>
      </c>
      <c r="D325" s="47" t="s">
        <v>398</v>
      </c>
      <c r="E325" s="37">
        <v>0</v>
      </c>
      <c r="F325" s="38">
        <v>0</v>
      </c>
      <c r="G325" s="38">
        <v>0</v>
      </c>
      <c r="H325" s="31">
        <f t="shared" si="109"/>
        <v>0</v>
      </c>
      <c r="I325" s="68">
        <f t="shared" si="110"/>
        <v>0</v>
      </c>
      <c r="J325" s="37">
        <v>0</v>
      </c>
      <c r="K325" s="38">
        <v>0</v>
      </c>
      <c r="L325" s="38">
        <v>0</v>
      </c>
      <c r="M325" s="31">
        <f t="shared" si="111"/>
        <v>0</v>
      </c>
      <c r="N325" s="68">
        <f t="shared" si="112"/>
        <v>0</v>
      </c>
      <c r="O325" s="37">
        <v>0</v>
      </c>
      <c r="P325" s="38">
        <v>0</v>
      </c>
      <c r="Q325" s="38">
        <v>0</v>
      </c>
      <c r="R325" s="31">
        <f t="shared" si="113"/>
        <v>0</v>
      </c>
      <c r="S325" s="68">
        <f t="shared" si="114"/>
        <v>0</v>
      </c>
      <c r="T325" s="30">
        <v>0</v>
      </c>
      <c r="U325" s="30">
        <v>0</v>
      </c>
      <c r="V325" s="30">
        <v>0</v>
      </c>
      <c r="W325" s="31">
        <f t="shared" si="115"/>
        <v>0</v>
      </c>
      <c r="X325" s="68">
        <f t="shared" si="116"/>
        <v>0</v>
      </c>
      <c r="Y325" s="85">
        <f t="shared" si="117"/>
        <v>0</v>
      </c>
      <c r="Z325" s="89">
        <v>3380</v>
      </c>
      <c r="AA325" s="109">
        <f t="shared" si="118"/>
        <v>0</v>
      </c>
    </row>
    <row r="326" spans="1:27" ht="27.75" customHeight="1">
      <c r="A326" s="39">
        <f t="shared" si="119"/>
        <v>278</v>
      </c>
      <c r="B326" s="47" t="s">
        <v>647</v>
      </c>
      <c r="C326" s="54" t="s">
        <v>648</v>
      </c>
      <c r="D326" s="47" t="s">
        <v>398</v>
      </c>
      <c r="E326" s="37">
        <v>0</v>
      </c>
      <c r="F326" s="38">
        <v>0</v>
      </c>
      <c r="G326" s="38">
        <v>0</v>
      </c>
      <c r="H326" s="31">
        <f t="shared" si="109"/>
        <v>0</v>
      </c>
      <c r="I326" s="68">
        <f t="shared" si="110"/>
        <v>0</v>
      </c>
      <c r="J326" s="37">
        <v>0</v>
      </c>
      <c r="K326" s="38">
        <v>0</v>
      </c>
      <c r="L326" s="38">
        <v>0</v>
      </c>
      <c r="M326" s="31">
        <f t="shared" si="111"/>
        <v>0</v>
      </c>
      <c r="N326" s="68">
        <f t="shared" si="112"/>
        <v>0</v>
      </c>
      <c r="O326" s="37">
        <v>0</v>
      </c>
      <c r="P326" s="38">
        <v>0</v>
      </c>
      <c r="Q326" s="38">
        <v>0</v>
      </c>
      <c r="R326" s="31">
        <f t="shared" si="113"/>
        <v>0</v>
      </c>
      <c r="S326" s="68">
        <f t="shared" si="114"/>
        <v>0</v>
      </c>
      <c r="T326" s="30">
        <v>0</v>
      </c>
      <c r="U326" s="30">
        <v>0</v>
      </c>
      <c r="V326" s="30">
        <v>0</v>
      </c>
      <c r="W326" s="31">
        <f t="shared" si="115"/>
        <v>0</v>
      </c>
      <c r="X326" s="68">
        <f t="shared" si="116"/>
        <v>0</v>
      </c>
      <c r="Y326" s="85">
        <f t="shared" si="117"/>
        <v>0</v>
      </c>
      <c r="Z326" s="89">
        <v>2875.58</v>
      </c>
      <c r="AA326" s="109">
        <f t="shared" si="118"/>
        <v>0</v>
      </c>
    </row>
    <row r="327" spans="1:27" ht="27.75" customHeight="1">
      <c r="A327" s="39">
        <f t="shared" si="119"/>
        <v>279</v>
      </c>
      <c r="B327" s="47" t="s">
        <v>649</v>
      </c>
      <c r="C327" s="54" t="s">
        <v>650</v>
      </c>
      <c r="D327" s="47" t="s">
        <v>398</v>
      </c>
      <c r="E327" s="37">
        <v>0</v>
      </c>
      <c r="F327" s="38">
        <v>0</v>
      </c>
      <c r="G327" s="38">
        <v>0</v>
      </c>
      <c r="H327" s="31">
        <f t="shared" si="109"/>
        <v>0</v>
      </c>
      <c r="I327" s="68">
        <f t="shared" si="110"/>
        <v>0</v>
      </c>
      <c r="J327" s="37">
        <v>0</v>
      </c>
      <c r="K327" s="38">
        <v>0</v>
      </c>
      <c r="L327" s="38">
        <v>0</v>
      </c>
      <c r="M327" s="31">
        <f t="shared" si="111"/>
        <v>0</v>
      </c>
      <c r="N327" s="68">
        <f t="shared" si="112"/>
        <v>0</v>
      </c>
      <c r="O327" s="37">
        <v>0</v>
      </c>
      <c r="P327" s="38">
        <v>0</v>
      </c>
      <c r="Q327" s="38">
        <v>0</v>
      </c>
      <c r="R327" s="31">
        <f t="shared" si="113"/>
        <v>0</v>
      </c>
      <c r="S327" s="68">
        <f t="shared" si="114"/>
        <v>0</v>
      </c>
      <c r="T327" s="30">
        <v>0</v>
      </c>
      <c r="U327" s="30">
        <v>0</v>
      </c>
      <c r="V327" s="30">
        <v>0</v>
      </c>
      <c r="W327" s="31">
        <f t="shared" si="115"/>
        <v>0</v>
      </c>
      <c r="X327" s="68">
        <f t="shared" si="116"/>
        <v>0</v>
      </c>
      <c r="Y327" s="85">
        <f t="shared" si="117"/>
        <v>0</v>
      </c>
      <c r="Z327" s="89">
        <v>7259.2</v>
      </c>
      <c r="AA327" s="109">
        <f t="shared" si="118"/>
        <v>0</v>
      </c>
    </row>
    <row r="328" spans="1:27" ht="27.75" customHeight="1">
      <c r="A328" s="39">
        <f t="shared" si="119"/>
        <v>280</v>
      </c>
      <c r="B328" s="47" t="s">
        <v>651</v>
      </c>
      <c r="C328" s="54" t="s">
        <v>652</v>
      </c>
      <c r="D328" s="47" t="s">
        <v>398</v>
      </c>
      <c r="E328" s="37">
        <v>0</v>
      </c>
      <c r="F328" s="38">
        <v>0</v>
      </c>
      <c r="G328" s="38">
        <v>0</v>
      </c>
      <c r="H328" s="31">
        <f t="shared" si="109"/>
        <v>0</v>
      </c>
      <c r="I328" s="68">
        <f t="shared" si="110"/>
        <v>0</v>
      </c>
      <c r="J328" s="37">
        <v>0</v>
      </c>
      <c r="K328" s="38">
        <v>0</v>
      </c>
      <c r="L328" s="38">
        <v>0</v>
      </c>
      <c r="M328" s="31">
        <f t="shared" si="111"/>
        <v>0</v>
      </c>
      <c r="N328" s="68">
        <f t="shared" si="112"/>
        <v>0</v>
      </c>
      <c r="O328" s="37">
        <v>0</v>
      </c>
      <c r="P328" s="38">
        <v>0</v>
      </c>
      <c r="Q328" s="38">
        <v>0</v>
      </c>
      <c r="R328" s="31">
        <f t="shared" si="113"/>
        <v>0</v>
      </c>
      <c r="S328" s="68">
        <f t="shared" si="114"/>
        <v>0</v>
      </c>
      <c r="T328" s="30">
        <v>0</v>
      </c>
      <c r="U328" s="30">
        <v>0</v>
      </c>
      <c r="V328" s="30">
        <v>0</v>
      </c>
      <c r="W328" s="31">
        <f t="shared" si="115"/>
        <v>0</v>
      </c>
      <c r="X328" s="68">
        <f t="shared" si="116"/>
        <v>0</v>
      </c>
      <c r="Y328" s="85">
        <f t="shared" si="117"/>
        <v>0</v>
      </c>
      <c r="Z328" s="89">
        <v>3458</v>
      </c>
      <c r="AA328" s="109">
        <f t="shared" si="118"/>
        <v>0</v>
      </c>
    </row>
    <row r="329" spans="1:27" ht="27.75" customHeight="1">
      <c r="A329" s="39">
        <f t="shared" si="119"/>
        <v>281</v>
      </c>
      <c r="B329" s="47" t="s">
        <v>653</v>
      </c>
      <c r="C329" s="54" t="s">
        <v>654</v>
      </c>
      <c r="D329" s="47" t="s">
        <v>398</v>
      </c>
      <c r="E329" s="37">
        <v>0</v>
      </c>
      <c r="F329" s="38">
        <v>0</v>
      </c>
      <c r="G329" s="38">
        <v>0</v>
      </c>
      <c r="H329" s="31">
        <f t="shared" si="109"/>
        <v>0</v>
      </c>
      <c r="I329" s="68">
        <f t="shared" si="110"/>
        <v>0</v>
      </c>
      <c r="J329" s="37">
        <v>0</v>
      </c>
      <c r="K329" s="38">
        <v>0</v>
      </c>
      <c r="L329" s="38">
        <v>0</v>
      </c>
      <c r="M329" s="31">
        <f t="shared" si="111"/>
        <v>0</v>
      </c>
      <c r="N329" s="68">
        <f t="shared" si="112"/>
        <v>0</v>
      </c>
      <c r="O329" s="37">
        <v>0</v>
      </c>
      <c r="P329" s="38">
        <v>0</v>
      </c>
      <c r="Q329" s="38">
        <v>0</v>
      </c>
      <c r="R329" s="31">
        <f t="shared" si="113"/>
        <v>0</v>
      </c>
      <c r="S329" s="68">
        <f t="shared" si="114"/>
        <v>0</v>
      </c>
      <c r="T329" s="30">
        <v>0</v>
      </c>
      <c r="U329" s="30">
        <v>0</v>
      </c>
      <c r="V329" s="30">
        <v>0</v>
      </c>
      <c r="W329" s="31">
        <f t="shared" si="115"/>
        <v>0</v>
      </c>
      <c r="X329" s="68">
        <f t="shared" si="116"/>
        <v>0</v>
      </c>
      <c r="Y329" s="85">
        <f t="shared" si="117"/>
        <v>0</v>
      </c>
      <c r="Z329" s="89">
        <v>6442.8</v>
      </c>
      <c r="AA329" s="109">
        <f t="shared" si="118"/>
        <v>0</v>
      </c>
    </row>
    <row r="330" spans="1:27" ht="27.75" customHeight="1">
      <c r="A330" s="39">
        <f t="shared" si="119"/>
        <v>282</v>
      </c>
      <c r="B330" s="47" t="s">
        <v>655</v>
      </c>
      <c r="C330" s="54" t="s">
        <v>656</v>
      </c>
      <c r="D330" s="47" t="s">
        <v>398</v>
      </c>
      <c r="E330" s="37">
        <v>0</v>
      </c>
      <c r="F330" s="38">
        <v>0</v>
      </c>
      <c r="G330" s="38">
        <v>0</v>
      </c>
      <c r="H330" s="31">
        <f t="shared" si="109"/>
        <v>0</v>
      </c>
      <c r="I330" s="68">
        <f t="shared" si="110"/>
        <v>0</v>
      </c>
      <c r="J330" s="37">
        <v>0</v>
      </c>
      <c r="K330" s="38">
        <v>0</v>
      </c>
      <c r="L330" s="38">
        <v>0</v>
      </c>
      <c r="M330" s="31">
        <f t="shared" si="111"/>
        <v>0</v>
      </c>
      <c r="N330" s="68">
        <f t="shared" si="112"/>
        <v>0</v>
      </c>
      <c r="O330" s="37">
        <v>0</v>
      </c>
      <c r="P330" s="38">
        <v>0</v>
      </c>
      <c r="Q330" s="38">
        <v>0</v>
      </c>
      <c r="R330" s="31">
        <f t="shared" si="113"/>
        <v>0</v>
      </c>
      <c r="S330" s="68">
        <f t="shared" si="114"/>
        <v>0</v>
      </c>
      <c r="T330" s="30">
        <v>0</v>
      </c>
      <c r="U330" s="30">
        <v>0</v>
      </c>
      <c r="V330" s="30">
        <v>0</v>
      </c>
      <c r="W330" s="31">
        <f t="shared" si="115"/>
        <v>0</v>
      </c>
      <c r="X330" s="68">
        <f t="shared" si="116"/>
        <v>0</v>
      </c>
      <c r="Y330" s="85">
        <f t="shared" si="117"/>
        <v>0</v>
      </c>
      <c r="Z330" s="89">
        <v>7321.14</v>
      </c>
      <c r="AA330" s="109">
        <f t="shared" si="118"/>
        <v>0</v>
      </c>
    </row>
    <row r="331" spans="1:27" ht="27.75" customHeight="1">
      <c r="A331" s="39">
        <f t="shared" si="119"/>
        <v>283</v>
      </c>
      <c r="B331" s="47" t="s">
        <v>657</v>
      </c>
      <c r="C331" s="54" t="s">
        <v>658</v>
      </c>
      <c r="D331" s="47" t="s">
        <v>398</v>
      </c>
      <c r="E331" s="37">
        <v>0</v>
      </c>
      <c r="F331" s="38">
        <v>0</v>
      </c>
      <c r="G331" s="38">
        <v>0</v>
      </c>
      <c r="H331" s="31">
        <f t="shared" si="109"/>
        <v>0</v>
      </c>
      <c r="I331" s="68">
        <f t="shared" si="110"/>
        <v>0</v>
      </c>
      <c r="J331" s="37">
        <v>0</v>
      </c>
      <c r="K331" s="38">
        <v>0</v>
      </c>
      <c r="L331" s="38">
        <v>0</v>
      </c>
      <c r="M331" s="31">
        <f t="shared" si="111"/>
        <v>0</v>
      </c>
      <c r="N331" s="68">
        <f t="shared" si="112"/>
        <v>0</v>
      </c>
      <c r="O331" s="37">
        <v>0</v>
      </c>
      <c r="P331" s="38">
        <v>0</v>
      </c>
      <c r="Q331" s="38">
        <v>0</v>
      </c>
      <c r="R331" s="31">
        <f t="shared" si="113"/>
        <v>0</v>
      </c>
      <c r="S331" s="68">
        <f t="shared" si="114"/>
        <v>0</v>
      </c>
      <c r="T331" s="30">
        <v>0</v>
      </c>
      <c r="U331" s="30">
        <v>0</v>
      </c>
      <c r="V331" s="30">
        <v>0</v>
      </c>
      <c r="W331" s="31">
        <f t="shared" si="115"/>
        <v>0</v>
      </c>
      <c r="X331" s="68">
        <f t="shared" si="116"/>
        <v>0</v>
      </c>
      <c r="Y331" s="85">
        <f t="shared" si="117"/>
        <v>0</v>
      </c>
      <c r="Z331" s="89">
        <v>3962.24</v>
      </c>
      <c r="AA331" s="109">
        <f t="shared" si="118"/>
        <v>0</v>
      </c>
    </row>
    <row r="332" spans="1:27" ht="27.75" customHeight="1">
      <c r="A332" s="39">
        <f t="shared" si="119"/>
        <v>284</v>
      </c>
      <c r="B332" s="47" t="s">
        <v>659</v>
      </c>
      <c r="C332" s="54" t="s">
        <v>660</v>
      </c>
      <c r="D332" s="47" t="s">
        <v>398</v>
      </c>
      <c r="E332" s="37">
        <v>0</v>
      </c>
      <c r="F332" s="38">
        <v>0</v>
      </c>
      <c r="G332" s="38">
        <v>0</v>
      </c>
      <c r="H332" s="31">
        <f t="shared" si="109"/>
        <v>0</v>
      </c>
      <c r="I332" s="68">
        <f t="shared" si="110"/>
        <v>0</v>
      </c>
      <c r="J332" s="37">
        <v>0</v>
      </c>
      <c r="K332" s="38">
        <v>0</v>
      </c>
      <c r="L332" s="38">
        <v>0</v>
      </c>
      <c r="M332" s="31">
        <f t="shared" si="111"/>
        <v>0</v>
      </c>
      <c r="N332" s="68">
        <f t="shared" si="112"/>
        <v>0</v>
      </c>
      <c r="O332" s="37">
        <v>0</v>
      </c>
      <c r="P332" s="38">
        <v>0</v>
      </c>
      <c r="Q332" s="38">
        <v>0</v>
      </c>
      <c r="R332" s="31">
        <f t="shared" si="113"/>
        <v>0</v>
      </c>
      <c r="S332" s="68">
        <f t="shared" si="114"/>
        <v>0</v>
      </c>
      <c r="T332" s="30">
        <v>0</v>
      </c>
      <c r="U332" s="30">
        <v>0</v>
      </c>
      <c r="V332" s="30">
        <v>0</v>
      </c>
      <c r="W332" s="31">
        <f t="shared" si="115"/>
        <v>0</v>
      </c>
      <c r="X332" s="68">
        <f t="shared" si="116"/>
        <v>0</v>
      </c>
      <c r="Y332" s="85">
        <f t="shared" si="117"/>
        <v>0</v>
      </c>
      <c r="Z332" s="89">
        <v>4066.4</v>
      </c>
      <c r="AA332" s="109">
        <f t="shared" si="118"/>
        <v>0</v>
      </c>
    </row>
    <row r="333" spans="1:27" ht="27.75" customHeight="1">
      <c r="A333" s="39">
        <f t="shared" si="119"/>
        <v>285</v>
      </c>
      <c r="B333" s="47" t="s">
        <v>661</v>
      </c>
      <c r="C333" s="54" t="s">
        <v>662</v>
      </c>
      <c r="D333" s="47" t="s">
        <v>398</v>
      </c>
      <c r="E333" s="52">
        <v>0</v>
      </c>
      <c r="F333" s="53">
        <v>0</v>
      </c>
      <c r="G333" s="53">
        <v>0</v>
      </c>
      <c r="H333" s="31">
        <f t="shared" si="109"/>
        <v>0</v>
      </c>
      <c r="I333" s="68">
        <f t="shared" si="110"/>
        <v>0</v>
      </c>
      <c r="J333" s="52">
        <v>0</v>
      </c>
      <c r="K333" s="53">
        <v>0</v>
      </c>
      <c r="L333" s="53">
        <v>0</v>
      </c>
      <c r="M333" s="31">
        <f t="shared" si="111"/>
        <v>0</v>
      </c>
      <c r="N333" s="68">
        <f t="shared" si="112"/>
        <v>0</v>
      </c>
      <c r="O333" s="52">
        <v>0</v>
      </c>
      <c r="P333" s="53">
        <v>0</v>
      </c>
      <c r="Q333" s="53">
        <v>0</v>
      </c>
      <c r="R333" s="31">
        <f t="shared" si="113"/>
        <v>0</v>
      </c>
      <c r="S333" s="68">
        <f t="shared" si="114"/>
        <v>0</v>
      </c>
      <c r="T333" s="30">
        <v>0</v>
      </c>
      <c r="U333" s="30">
        <v>0</v>
      </c>
      <c r="V333" s="30">
        <v>0</v>
      </c>
      <c r="W333" s="31">
        <f t="shared" si="115"/>
        <v>0</v>
      </c>
      <c r="X333" s="68">
        <f t="shared" si="116"/>
        <v>0</v>
      </c>
      <c r="Y333" s="85">
        <f t="shared" si="117"/>
        <v>0</v>
      </c>
      <c r="Z333" s="89">
        <v>6370</v>
      </c>
      <c r="AA333" s="109">
        <f t="shared" si="118"/>
        <v>0</v>
      </c>
    </row>
    <row r="334" spans="1:27" ht="27.75" customHeight="1">
      <c r="A334" s="39">
        <f t="shared" si="119"/>
        <v>286</v>
      </c>
      <c r="B334" s="47" t="s">
        <v>663</v>
      </c>
      <c r="C334" s="54" t="s">
        <v>664</v>
      </c>
      <c r="D334" s="47" t="s">
        <v>398</v>
      </c>
      <c r="E334" s="37">
        <v>0</v>
      </c>
      <c r="F334" s="38">
        <v>0</v>
      </c>
      <c r="G334" s="38">
        <v>0</v>
      </c>
      <c r="H334" s="31">
        <f t="shared" si="109"/>
        <v>0</v>
      </c>
      <c r="I334" s="68">
        <f t="shared" si="110"/>
        <v>0</v>
      </c>
      <c r="J334" s="37">
        <v>0</v>
      </c>
      <c r="K334" s="38">
        <v>0</v>
      </c>
      <c r="L334" s="38">
        <v>0</v>
      </c>
      <c r="M334" s="31">
        <f t="shared" si="111"/>
        <v>0</v>
      </c>
      <c r="N334" s="68">
        <f t="shared" si="112"/>
        <v>0</v>
      </c>
      <c r="O334" s="37">
        <v>0</v>
      </c>
      <c r="P334" s="38">
        <v>0</v>
      </c>
      <c r="Q334" s="38">
        <v>0</v>
      </c>
      <c r="R334" s="31">
        <f t="shared" si="113"/>
        <v>0</v>
      </c>
      <c r="S334" s="68">
        <f t="shared" si="114"/>
        <v>0</v>
      </c>
      <c r="T334" s="30">
        <v>0</v>
      </c>
      <c r="U334" s="30">
        <v>0</v>
      </c>
      <c r="V334" s="30">
        <v>0</v>
      </c>
      <c r="W334" s="31">
        <f t="shared" si="115"/>
        <v>0</v>
      </c>
      <c r="X334" s="68">
        <f t="shared" si="116"/>
        <v>0</v>
      </c>
      <c r="Y334" s="85">
        <f t="shared" si="117"/>
        <v>0</v>
      </c>
      <c r="Z334" s="89">
        <v>13399.36</v>
      </c>
      <c r="AA334" s="109">
        <f t="shared" si="118"/>
        <v>0</v>
      </c>
    </row>
    <row r="335" spans="1:27" s="1" customFormat="1" ht="30" customHeight="1">
      <c r="A335" s="24" t="s">
        <v>665</v>
      </c>
      <c r="B335" s="25"/>
      <c r="C335" s="26"/>
      <c r="D335" s="25"/>
      <c r="E335" s="27"/>
      <c r="F335" s="27"/>
      <c r="G335" s="27"/>
      <c r="H335" s="27"/>
      <c r="I335" s="67"/>
      <c r="J335" s="27"/>
      <c r="K335" s="27"/>
      <c r="L335" s="27"/>
      <c r="M335" s="27"/>
      <c r="N335" s="67"/>
      <c r="O335" s="27"/>
      <c r="P335" s="27"/>
      <c r="Q335" s="27"/>
      <c r="R335" s="27"/>
      <c r="S335" s="67"/>
      <c r="T335" s="27"/>
      <c r="U335" s="27"/>
      <c r="V335" s="27"/>
      <c r="W335" s="27"/>
      <c r="X335" s="67"/>
      <c r="Y335" s="67"/>
      <c r="Z335" s="80"/>
      <c r="AA335" s="81"/>
    </row>
    <row r="336" spans="1:27" ht="27.75" customHeight="1">
      <c r="A336" s="57">
        <f>A334+1</f>
        <v>287</v>
      </c>
      <c r="B336" s="43" t="s">
        <v>666</v>
      </c>
      <c r="C336" s="96" t="s">
        <v>667</v>
      </c>
      <c r="D336" s="43" t="s">
        <v>179</v>
      </c>
      <c r="E336" s="37">
        <v>0</v>
      </c>
      <c r="F336" s="38">
        <v>0</v>
      </c>
      <c r="G336" s="38">
        <v>0</v>
      </c>
      <c r="H336" s="31">
        <f t="shared" ref="H336:H337" si="120">E336+F336+G336</f>
        <v>0</v>
      </c>
      <c r="I336" s="68">
        <f t="shared" ref="I336:I337" si="121">H336*$Z336</f>
        <v>0</v>
      </c>
      <c r="J336" s="30">
        <v>0</v>
      </c>
      <c r="K336" s="30">
        <v>0</v>
      </c>
      <c r="L336" s="30">
        <v>0</v>
      </c>
      <c r="M336" s="31">
        <f t="shared" ref="M336:M337" si="122">J336+K336+L336</f>
        <v>0</v>
      </c>
      <c r="N336" s="68">
        <f t="shared" ref="N336:N337" si="123">M336*$Z336</f>
        <v>0</v>
      </c>
      <c r="O336" s="30">
        <v>0</v>
      </c>
      <c r="P336" s="30">
        <v>0</v>
      </c>
      <c r="Q336" s="30">
        <v>0</v>
      </c>
      <c r="R336" s="31">
        <f t="shared" ref="R336:R337" si="124">O336+P336+Q336</f>
        <v>0</v>
      </c>
      <c r="S336" s="68">
        <f t="shared" ref="S336:S337" si="125">R336*$Z336</f>
        <v>0</v>
      </c>
      <c r="T336" s="30">
        <v>0</v>
      </c>
      <c r="U336" s="30">
        <v>0</v>
      </c>
      <c r="V336" s="30">
        <v>0</v>
      </c>
      <c r="W336" s="31">
        <f t="shared" ref="W336:W337" si="126">T336+U336+V336</f>
        <v>0</v>
      </c>
      <c r="X336" s="68">
        <f t="shared" ref="X336:X337" si="127">W336*$Z336</f>
        <v>0</v>
      </c>
      <c r="Y336" s="68">
        <f t="shared" ref="Y336:Y337" si="128">H336+M336+R336+W336</f>
        <v>0</v>
      </c>
      <c r="Z336" s="82">
        <v>23623.599999999999</v>
      </c>
      <c r="AA336" s="106">
        <f t="shared" ref="AA336:AA337" si="129">Y336*Z336</f>
        <v>0</v>
      </c>
    </row>
    <row r="337" spans="1:27" ht="27.75" customHeight="1">
      <c r="A337" s="57">
        <f>A336+1</f>
        <v>288</v>
      </c>
      <c r="B337" s="47" t="s">
        <v>668</v>
      </c>
      <c r="C337" s="48" t="s">
        <v>669</v>
      </c>
      <c r="D337" s="51" t="s">
        <v>179</v>
      </c>
      <c r="E337" s="37">
        <v>0</v>
      </c>
      <c r="F337" s="38">
        <v>0</v>
      </c>
      <c r="G337" s="38">
        <v>0</v>
      </c>
      <c r="H337" s="31">
        <f t="shared" si="120"/>
        <v>0</v>
      </c>
      <c r="I337" s="68">
        <f t="shared" si="121"/>
        <v>0</v>
      </c>
      <c r="J337" s="30">
        <v>0</v>
      </c>
      <c r="K337" s="30">
        <v>0</v>
      </c>
      <c r="L337" s="30">
        <v>0</v>
      </c>
      <c r="M337" s="31">
        <f t="shared" si="122"/>
        <v>0</v>
      </c>
      <c r="N337" s="68">
        <f t="shared" si="123"/>
        <v>0</v>
      </c>
      <c r="O337" s="30">
        <v>0</v>
      </c>
      <c r="P337" s="30">
        <v>0</v>
      </c>
      <c r="Q337" s="30">
        <v>0</v>
      </c>
      <c r="R337" s="31">
        <f t="shared" si="124"/>
        <v>0</v>
      </c>
      <c r="S337" s="68">
        <f t="shared" si="125"/>
        <v>0</v>
      </c>
      <c r="T337" s="30">
        <v>0</v>
      </c>
      <c r="U337" s="30">
        <v>0</v>
      </c>
      <c r="V337" s="30">
        <v>0</v>
      </c>
      <c r="W337" s="31">
        <f t="shared" si="126"/>
        <v>0</v>
      </c>
      <c r="X337" s="68">
        <f t="shared" si="127"/>
        <v>0</v>
      </c>
      <c r="Y337" s="85">
        <f t="shared" si="128"/>
        <v>0</v>
      </c>
      <c r="Z337" s="89">
        <v>17472</v>
      </c>
      <c r="AA337" s="109">
        <f t="shared" si="129"/>
        <v>0</v>
      </c>
    </row>
    <row r="338" spans="1:27" s="1" customFormat="1" ht="30" customHeight="1">
      <c r="A338" s="24" t="s">
        <v>670</v>
      </c>
      <c r="B338" s="25"/>
      <c r="C338" s="26"/>
      <c r="D338" s="25"/>
      <c r="E338" s="27"/>
      <c r="F338" s="27"/>
      <c r="G338" s="27"/>
      <c r="H338" s="27"/>
      <c r="I338" s="67"/>
      <c r="J338" s="27"/>
      <c r="K338" s="27"/>
      <c r="L338" s="27"/>
      <c r="M338" s="27"/>
      <c r="N338" s="67"/>
      <c r="O338" s="27"/>
      <c r="P338" s="27"/>
      <c r="Q338" s="27"/>
      <c r="R338" s="27"/>
      <c r="S338" s="67"/>
      <c r="T338" s="27"/>
      <c r="U338" s="27"/>
      <c r="V338" s="27"/>
      <c r="W338" s="27"/>
      <c r="X338" s="67"/>
      <c r="Y338" s="67"/>
      <c r="Z338" s="80"/>
      <c r="AA338" s="81"/>
    </row>
    <row r="339" spans="1:27" ht="27.75" customHeight="1">
      <c r="A339" s="39">
        <f>A337+1</f>
        <v>289</v>
      </c>
      <c r="B339" s="43" t="s">
        <v>671</v>
      </c>
      <c r="C339" s="46" t="s">
        <v>672</v>
      </c>
      <c r="D339" s="100" t="s">
        <v>119</v>
      </c>
      <c r="E339" s="37">
        <v>7</v>
      </c>
      <c r="F339" s="38">
        <v>0</v>
      </c>
      <c r="G339" s="38">
        <v>0</v>
      </c>
      <c r="H339" s="31">
        <f>E339+F339+G339</f>
        <v>7</v>
      </c>
      <c r="I339" s="68">
        <f>H339*$Z339</f>
        <v>1993.8799999999999</v>
      </c>
      <c r="J339" s="37">
        <v>5</v>
      </c>
      <c r="K339" s="38">
        <v>0</v>
      </c>
      <c r="L339" s="38">
        <v>0</v>
      </c>
      <c r="M339" s="31">
        <f>J339+K339+L339</f>
        <v>5</v>
      </c>
      <c r="N339" s="68">
        <f>M339*$Z339</f>
        <v>1424.1999999999998</v>
      </c>
      <c r="O339" s="30">
        <v>2</v>
      </c>
      <c r="P339" s="30">
        <v>0</v>
      </c>
      <c r="Q339" s="30">
        <v>0</v>
      </c>
      <c r="R339" s="31">
        <f>O339+P339+Q339</f>
        <v>2</v>
      </c>
      <c r="S339" s="68">
        <f>R339*$Z339</f>
        <v>569.67999999999995</v>
      </c>
      <c r="T339" s="30">
        <v>2</v>
      </c>
      <c r="U339" s="30">
        <v>0</v>
      </c>
      <c r="V339" s="30">
        <v>0</v>
      </c>
      <c r="W339" s="31">
        <f t="shared" ref="W339:W344" si="130">T339+U339+V339</f>
        <v>2</v>
      </c>
      <c r="X339" s="68">
        <f>W339*$Z339</f>
        <v>569.67999999999995</v>
      </c>
      <c r="Y339" s="68">
        <f>H339+M339+R339+W339</f>
        <v>16</v>
      </c>
      <c r="Z339" s="82">
        <v>284.83999999999997</v>
      </c>
      <c r="AA339" s="83">
        <f>Y339*Z339</f>
        <v>4557.4399999999996</v>
      </c>
    </row>
    <row r="340" spans="1:27" s="1" customFormat="1" ht="30" customHeight="1">
      <c r="A340" s="24" t="s">
        <v>673</v>
      </c>
      <c r="B340" s="25"/>
      <c r="C340" s="26"/>
      <c r="D340" s="25"/>
      <c r="E340" s="27"/>
      <c r="F340" s="27"/>
      <c r="G340" s="27"/>
      <c r="H340" s="27"/>
      <c r="I340" s="67"/>
      <c r="J340" s="27"/>
      <c r="K340" s="27"/>
      <c r="L340" s="27"/>
      <c r="M340" s="27"/>
      <c r="N340" s="67"/>
      <c r="O340" s="27"/>
      <c r="P340" s="27"/>
      <c r="Q340" s="27"/>
      <c r="R340" s="27"/>
      <c r="S340" s="67"/>
      <c r="T340" s="27"/>
      <c r="U340" s="27"/>
      <c r="V340" s="27"/>
      <c r="W340" s="27"/>
      <c r="X340" s="67"/>
      <c r="Y340" s="67"/>
      <c r="Z340" s="80"/>
      <c r="AA340" s="81"/>
    </row>
    <row r="341" spans="1:27" ht="27.75" customHeight="1">
      <c r="A341" s="39">
        <f>A339+1</f>
        <v>290</v>
      </c>
      <c r="B341" s="43" t="s">
        <v>674</v>
      </c>
      <c r="C341" s="96" t="s">
        <v>675</v>
      </c>
      <c r="D341" s="43" t="s">
        <v>137</v>
      </c>
      <c r="E341" s="37">
        <v>0</v>
      </c>
      <c r="F341" s="38">
        <v>0</v>
      </c>
      <c r="G341" s="38">
        <v>0</v>
      </c>
      <c r="H341" s="31">
        <f>E341+F341+G341</f>
        <v>0</v>
      </c>
      <c r="I341" s="68">
        <f>H341*$Z341</f>
        <v>0</v>
      </c>
      <c r="J341" s="30">
        <v>0</v>
      </c>
      <c r="K341" s="30">
        <v>0</v>
      </c>
      <c r="L341" s="30">
        <v>0</v>
      </c>
      <c r="M341" s="31">
        <f>J341+K341+L341</f>
        <v>0</v>
      </c>
      <c r="N341" s="68">
        <f>M341*$Z341</f>
        <v>0</v>
      </c>
      <c r="O341" s="30">
        <v>0</v>
      </c>
      <c r="P341" s="30">
        <v>0</v>
      </c>
      <c r="Q341" s="30">
        <v>0</v>
      </c>
      <c r="R341" s="31">
        <f>O341+P341+Q341</f>
        <v>0</v>
      </c>
      <c r="S341" s="68">
        <f>R341*$Z341</f>
        <v>0</v>
      </c>
      <c r="T341" s="30">
        <v>0</v>
      </c>
      <c r="U341" s="30">
        <v>0</v>
      </c>
      <c r="V341" s="30">
        <v>0</v>
      </c>
      <c r="W341" s="31">
        <f t="shared" si="130"/>
        <v>0</v>
      </c>
      <c r="X341" s="68">
        <f>W341*$Z341</f>
        <v>0</v>
      </c>
      <c r="Y341" s="68">
        <f>H341+M341+R341+W341</f>
        <v>0</v>
      </c>
      <c r="Z341" s="82">
        <v>37.21</v>
      </c>
      <c r="AA341" s="106">
        <f>Y341*Z341</f>
        <v>0</v>
      </c>
    </row>
    <row r="342" spans="1:27" s="1" customFormat="1" ht="30" customHeight="1">
      <c r="A342" s="24" t="s">
        <v>676</v>
      </c>
      <c r="B342" s="25"/>
      <c r="C342" s="26"/>
      <c r="D342" s="25"/>
      <c r="E342" s="27"/>
      <c r="F342" s="27"/>
      <c r="G342" s="27"/>
      <c r="H342" s="27"/>
      <c r="I342" s="67"/>
      <c r="J342" s="27"/>
      <c r="K342" s="27"/>
      <c r="L342" s="27"/>
      <c r="M342" s="27"/>
      <c r="N342" s="67"/>
      <c r="O342" s="27"/>
      <c r="P342" s="27"/>
      <c r="Q342" s="27"/>
      <c r="R342" s="27"/>
      <c r="S342" s="67"/>
      <c r="T342" s="27"/>
      <c r="U342" s="27"/>
      <c r="V342" s="27"/>
      <c r="W342" s="27"/>
      <c r="X342" s="67"/>
      <c r="Y342" s="67"/>
      <c r="Z342" s="80"/>
      <c r="AA342" s="81"/>
    </row>
    <row r="343" spans="1:27" ht="27.75" customHeight="1">
      <c r="A343" s="39">
        <f>A341+1</f>
        <v>291</v>
      </c>
      <c r="B343" s="43" t="s">
        <v>677</v>
      </c>
      <c r="C343" s="46" t="s">
        <v>678</v>
      </c>
      <c r="D343" s="100" t="s">
        <v>179</v>
      </c>
      <c r="E343" s="37">
        <v>10</v>
      </c>
      <c r="F343" s="38">
        <v>0</v>
      </c>
      <c r="G343" s="38">
        <v>0</v>
      </c>
      <c r="H343" s="31">
        <f t="shared" ref="H343:H344" si="131">E343+F343+G343</f>
        <v>10</v>
      </c>
      <c r="I343" s="68">
        <f t="shared" ref="I343:I344" si="132">H343*$Z343</f>
        <v>11440</v>
      </c>
      <c r="J343" s="30">
        <v>0</v>
      </c>
      <c r="K343" s="30">
        <v>0</v>
      </c>
      <c r="L343" s="30">
        <v>0</v>
      </c>
      <c r="M343" s="31">
        <f t="shared" ref="M343:M344" si="133">J343+K343+L343</f>
        <v>0</v>
      </c>
      <c r="N343" s="68">
        <f t="shared" ref="N343:N344" si="134">M343*$Z343</f>
        <v>0</v>
      </c>
      <c r="O343" s="37">
        <v>0</v>
      </c>
      <c r="P343" s="38">
        <v>0</v>
      </c>
      <c r="Q343" s="38">
        <v>0</v>
      </c>
      <c r="R343" s="31">
        <f t="shared" ref="R343:R344" si="135">O343+P343+Q343</f>
        <v>0</v>
      </c>
      <c r="S343" s="68">
        <f t="shared" ref="S343:S344" si="136">R343*$Z343</f>
        <v>0</v>
      </c>
      <c r="T343" s="37">
        <v>0</v>
      </c>
      <c r="U343" s="38">
        <v>0</v>
      </c>
      <c r="V343" s="38">
        <v>0</v>
      </c>
      <c r="W343" s="56">
        <f t="shared" si="130"/>
        <v>0</v>
      </c>
      <c r="X343" s="68">
        <f t="shared" ref="X343:X344" si="137">W343*$Z343</f>
        <v>0</v>
      </c>
      <c r="Y343" s="68">
        <f t="shared" ref="Y343:Y344" si="138">H343+M343+R343+W343</f>
        <v>10</v>
      </c>
      <c r="Z343" s="82">
        <v>1144</v>
      </c>
      <c r="AA343" s="106">
        <f t="shared" ref="AA343:AA344" si="139">Y343*Z343</f>
        <v>11440</v>
      </c>
    </row>
    <row r="344" spans="1:27" ht="34.5" customHeight="1">
      <c r="A344" s="39">
        <f>A343+1</f>
        <v>292</v>
      </c>
      <c r="B344" s="47" t="s">
        <v>679</v>
      </c>
      <c r="C344" s="48" t="s">
        <v>680</v>
      </c>
      <c r="D344" s="51" t="s">
        <v>179</v>
      </c>
      <c r="E344" s="37">
        <v>5</v>
      </c>
      <c r="F344" s="38">
        <v>0</v>
      </c>
      <c r="G344" s="38">
        <v>0</v>
      </c>
      <c r="H344" s="31">
        <f t="shared" si="131"/>
        <v>5</v>
      </c>
      <c r="I344" s="68">
        <f t="shared" si="132"/>
        <v>28066.25</v>
      </c>
      <c r="J344" s="30">
        <v>0</v>
      </c>
      <c r="K344" s="30">
        <v>0</v>
      </c>
      <c r="L344" s="30">
        <v>0</v>
      </c>
      <c r="M344" s="31">
        <f t="shared" si="133"/>
        <v>0</v>
      </c>
      <c r="N344" s="68">
        <f t="shared" si="134"/>
        <v>0</v>
      </c>
      <c r="O344" s="37">
        <v>5</v>
      </c>
      <c r="P344" s="38">
        <v>0</v>
      </c>
      <c r="Q344" s="38">
        <v>0</v>
      </c>
      <c r="R344" s="31">
        <f t="shared" si="135"/>
        <v>5</v>
      </c>
      <c r="S344" s="68">
        <f t="shared" si="136"/>
        <v>28066.25</v>
      </c>
      <c r="T344" s="37">
        <v>5</v>
      </c>
      <c r="U344" s="38">
        <v>0</v>
      </c>
      <c r="V344" s="38">
        <v>0</v>
      </c>
      <c r="W344" s="56">
        <f t="shared" si="130"/>
        <v>5</v>
      </c>
      <c r="X344" s="68">
        <f t="shared" si="137"/>
        <v>28066.25</v>
      </c>
      <c r="Y344" s="85">
        <f t="shared" si="138"/>
        <v>15</v>
      </c>
      <c r="Z344" s="89">
        <v>5613.25</v>
      </c>
      <c r="AA344" s="109">
        <f t="shared" si="139"/>
        <v>84198.75</v>
      </c>
    </row>
    <row r="345" spans="1:27" s="1" customFormat="1" ht="30" customHeight="1">
      <c r="A345" s="24" t="s">
        <v>681</v>
      </c>
      <c r="B345" s="25"/>
      <c r="C345" s="26"/>
      <c r="D345" s="25"/>
      <c r="E345" s="27"/>
      <c r="F345" s="27"/>
      <c r="G345" s="27"/>
      <c r="H345" s="27"/>
      <c r="I345" s="67"/>
      <c r="J345" s="27"/>
      <c r="K345" s="27"/>
      <c r="L345" s="27"/>
      <c r="M345" s="27"/>
      <c r="N345" s="67"/>
      <c r="O345" s="27"/>
      <c r="P345" s="27"/>
      <c r="Q345" s="27"/>
      <c r="R345" s="27"/>
      <c r="S345" s="67"/>
      <c r="T345" s="27"/>
      <c r="U345" s="27"/>
      <c r="V345" s="27"/>
      <c r="W345" s="27"/>
      <c r="X345" s="67"/>
      <c r="Y345" s="67"/>
      <c r="Z345" s="80"/>
      <c r="AA345" s="81"/>
    </row>
    <row r="346" spans="1:27" ht="27.75" customHeight="1">
      <c r="A346" s="39">
        <f>A344+1</f>
        <v>293</v>
      </c>
      <c r="B346" s="43" t="s">
        <v>682</v>
      </c>
      <c r="C346" s="46" t="s">
        <v>683</v>
      </c>
      <c r="D346" s="100" t="s">
        <v>179</v>
      </c>
      <c r="E346" s="37">
        <v>1</v>
      </c>
      <c r="F346" s="38">
        <v>0</v>
      </c>
      <c r="G346" s="38">
        <v>0</v>
      </c>
      <c r="H346" s="31">
        <f>E346+F346+G346</f>
        <v>1</v>
      </c>
      <c r="I346" s="68">
        <f>H346*$Z346</f>
        <v>6415.64</v>
      </c>
      <c r="J346" s="30">
        <v>0</v>
      </c>
      <c r="K346" s="30">
        <v>0</v>
      </c>
      <c r="L346" s="30">
        <v>0</v>
      </c>
      <c r="M346" s="31">
        <f>J346+K346+L346</f>
        <v>0</v>
      </c>
      <c r="N346" s="68">
        <f>M346*$Z346</f>
        <v>0</v>
      </c>
      <c r="O346" s="30">
        <v>0</v>
      </c>
      <c r="P346" s="30">
        <v>0</v>
      </c>
      <c r="Q346" s="30">
        <v>0</v>
      </c>
      <c r="R346" s="31">
        <f>O346+P346+Q346</f>
        <v>0</v>
      </c>
      <c r="S346" s="68">
        <f>R346*$Z346</f>
        <v>0</v>
      </c>
      <c r="T346" s="30">
        <v>0</v>
      </c>
      <c r="U346" s="30">
        <v>0</v>
      </c>
      <c r="V346" s="30">
        <v>0</v>
      </c>
      <c r="W346" s="31">
        <f>T346+U346+V346</f>
        <v>0</v>
      </c>
      <c r="X346" s="68">
        <f>W346*$Z346</f>
        <v>0</v>
      </c>
      <c r="Y346" s="68">
        <f>H346+M346+R346+W346</f>
        <v>1</v>
      </c>
      <c r="Z346" s="82">
        <v>6415.64</v>
      </c>
      <c r="AA346" s="88">
        <f>Y346*Z346</f>
        <v>6415.64</v>
      </c>
    </row>
    <row r="347" spans="1:27" s="1" customFormat="1" ht="30" customHeight="1">
      <c r="A347" s="24" t="s">
        <v>684</v>
      </c>
      <c r="B347" s="25"/>
      <c r="C347" s="26"/>
      <c r="D347" s="25"/>
      <c r="E347" s="27"/>
      <c r="F347" s="27"/>
      <c r="G347" s="27"/>
      <c r="H347" s="27"/>
      <c r="I347" s="67"/>
      <c r="J347" s="27"/>
      <c r="K347" s="27"/>
      <c r="L347" s="27"/>
      <c r="M347" s="27"/>
      <c r="N347" s="67"/>
      <c r="O347" s="27"/>
      <c r="P347" s="27"/>
      <c r="Q347" s="27"/>
      <c r="R347" s="27"/>
      <c r="S347" s="67"/>
      <c r="T347" s="27"/>
      <c r="U347" s="27"/>
      <c r="V347" s="27"/>
      <c r="W347" s="27"/>
      <c r="X347" s="67"/>
      <c r="Y347" s="67"/>
      <c r="Z347" s="80"/>
      <c r="AA347" s="81"/>
    </row>
    <row r="348" spans="1:27" ht="27.75" customHeight="1">
      <c r="A348" s="39">
        <f>A346+1</f>
        <v>294</v>
      </c>
      <c r="B348" s="43" t="s">
        <v>685</v>
      </c>
      <c r="C348" s="46" t="s">
        <v>686</v>
      </c>
      <c r="D348" s="100" t="s">
        <v>119</v>
      </c>
      <c r="E348" s="37">
        <v>1</v>
      </c>
      <c r="F348" s="38">
        <v>0</v>
      </c>
      <c r="G348" s="38">
        <v>0</v>
      </c>
      <c r="H348" s="31">
        <f t="shared" ref="H348:H351" si="140">E348+F348+G348</f>
        <v>1</v>
      </c>
      <c r="I348" s="68">
        <f t="shared" ref="I348:I351" si="141">H348*$Z348</f>
        <v>303.68</v>
      </c>
      <c r="J348" s="37">
        <v>0</v>
      </c>
      <c r="K348" s="38">
        <v>0</v>
      </c>
      <c r="L348" s="38">
        <v>0</v>
      </c>
      <c r="M348" s="31">
        <f t="shared" ref="M348:M351" si="142">J348+K348+L348</f>
        <v>0</v>
      </c>
      <c r="N348" s="68">
        <f t="shared" ref="N348:N351" si="143">M348*$Z348</f>
        <v>0</v>
      </c>
      <c r="O348" s="37">
        <v>0</v>
      </c>
      <c r="P348" s="38">
        <v>0</v>
      </c>
      <c r="Q348" s="38">
        <v>0</v>
      </c>
      <c r="R348" s="31">
        <f t="shared" ref="R348:R351" si="144">O348+P348+Q348</f>
        <v>0</v>
      </c>
      <c r="S348" s="68">
        <f t="shared" ref="S348:S351" si="145">R348*$Z348</f>
        <v>0</v>
      </c>
      <c r="T348" s="30">
        <v>0</v>
      </c>
      <c r="U348" s="30">
        <v>0</v>
      </c>
      <c r="V348" s="30">
        <v>0</v>
      </c>
      <c r="W348" s="31">
        <f t="shared" ref="W348:W351" si="146">T348+U348+V348</f>
        <v>0</v>
      </c>
      <c r="X348" s="68">
        <f t="shared" ref="X348:X351" si="147">W348*$Z348</f>
        <v>0</v>
      </c>
      <c r="Y348" s="68">
        <f t="shared" ref="Y348:Y351" si="148">H348+M348+R348+W348</f>
        <v>1</v>
      </c>
      <c r="Z348" s="82">
        <v>303.68</v>
      </c>
      <c r="AA348" s="83">
        <f t="shared" ref="AA348:AA351" si="149">Y348*Z348</f>
        <v>303.68</v>
      </c>
    </row>
    <row r="349" spans="1:27" ht="27.75" customHeight="1">
      <c r="A349" s="39">
        <f t="shared" ref="A349:A351" si="150">A348+1</f>
        <v>295</v>
      </c>
      <c r="B349" s="47" t="s">
        <v>687</v>
      </c>
      <c r="C349" s="48" t="s">
        <v>688</v>
      </c>
      <c r="D349" s="51" t="s">
        <v>119</v>
      </c>
      <c r="E349" s="37">
        <v>1</v>
      </c>
      <c r="F349" s="38">
        <v>0</v>
      </c>
      <c r="G349" s="38">
        <v>0</v>
      </c>
      <c r="H349" s="31">
        <f t="shared" si="140"/>
        <v>1</v>
      </c>
      <c r="I349" s="68">
        <f t="shared" si="141"/>
        <v>301.60000000000002</v>
      </c>
      <c r="J349" s="37">
        <v>1</v>
      </c>
      <c r="K349" s="38">
        <v>0</v>
      </c>
      <c r="L349" s="38">
        <v>0</v>
      </c>
      <c r="M349" s="31">
        <f t="shared" si="142"/>
        <v>1</v>
      </c>
      <c r="N349" s="68">
        <f t="shared" si="143"/>
        <v>301.60000000000002</v>
      </c>
      <c r="O349" s="37">
        <v>0</v>
      </c>
      <c r="P349" s="38">
        <v>0</v>
      </c>
      <c r="Q349" s="38">
        <v>0</v>
      </c>
      <c r="R349" s="31">
        <f t="shared" si="144"/>
        <v>0</v>
      </c>
      <c r="S349" s="68">
        <f t="shared" si="145"/>
        <v>0</v>
      </c>
      <c r="T349" s="30">
        <v>0</v>
      </c>
      <c r="U349" s="30">
        <v>0</v>
      </c>
      <c r="V349" s="30">
        <v>0</v>
      </c>
      <c r="W349" s="31">
        <f t="shared" si="146"/>
        <v>0</v>
      </c>
      <c r="X349" s="68">
        <f t="shared" si="147"/>
        <v>0</v>
      </c>
      <c r="Y349" s="85">
        <f t="shared" si="148"/>
        <v>2</v>
      </c>
      <c r="Z349" s="89">
        <v>301.60000000000002</v>
      </c>
      <c r="AA349" s="87">
        <f t="shared" si="149"/>
        <v>603.20000000000005</v>
      </c>
    </row>
    <row r="350" spans="1:27" ht="27.75" customHeight="1">
      <c r="A350" s="39">
        <f t="shared" si="150"/>
        <v>296</v>
      </c>
      <c r="B350" s="47" t="s">
        <v>689</v>
      </c>
      <c r="C350" s="48" t="s">
        <v>690</v>
      </c>
      <c r="D350" s="51" t="s">
        <v>179</v>
      </c>
      <c r="E350" s="37">
        <v>1</v>
      </c>
      <c r="F350" s="38">
        <v>0</v>
      </c>
      <c r="G350" s="38">
        <v>0</v>
      </c>
      <c r="H350" s="31">
        <f t="shared" si="140"/>
        <v>1</v>
      </c>
      <c r="I350" s="68">
        <f t="shared" si="141"/>
        <v>1235.52</v>
      </c>
      <c r="J350" s="37">
        <v>1</v>
      </c>
      <c r="K350" s="38">
        <v>0</v>
      </c>
      <c r="L350" s="38">
        <v>0</v>
      </c>
      <c r="M350" s="31">
        <f t="shared" si="142"/>
        <v>1</v>
      </c>
      <c r="N350" s="68">
        <f t="shared" si="143"/>
        <v>1235.52</v>
      </c>
      <c r="O350" s="37">
        <v>1</v>
      </c>
      <c r="P350" s="38">
        <v>0</v>
      </c>
      <c r="Q350" s="38">
        <v>0</v>
      </c>
      <c r="R350" s="31">
        <v>2</v>
      </c>
      <c r="S350" s="68">
        <f t="shared" si="145"/>
        <v>2471.04</v>
      </c>
      <c r="T350" s="30">
        <v>0</v>
      </c>
      <c r="U350" s="30">
        <v>0</v>
      </c>
      <c r="V350" s="30">
        <v>0</v>
      </c>
      <c r="W350" s="31">
        <f t="shared" si="146"/>
        <v>0</v>
      </c>
      <c r="X350" s="68">
        <f t="shared" si="147"/>
        <v>0</v>
      </c>
      <c r="Y350" s="85">
        <f t="shared" si="148"/>
        <v>4</v>
      </c>
      <c r="Z350" s="89">
        <v>1235.52</v>
      </c>
      <c r="AA350" s="87">
        <f t="shared" si="149"/>
        <v>4942.08</v>
      </c>
    </row>
    <row r="351" spans="1:27" ht="27.75" customHeight="1">
      <c r="A351" s="39">
        <f t="shared" si="150"/>
        <v>297</v>
      </c>
      <c r="B351" s="47" t="s">
        <v>691</v>
      </c>
      <c r="C351" s="48" t="s">
        <v>692</v>
      </c>
      <c r="D351" s="51" t="s">
        <v>179</v>
      </c>
      <c r="E351" s="37">
        <v>1</v>
      </c>
      <c r="F351" s="38">
        <v>0</v>
      </c>
      <c r="G351" s="38">
        <v>0</v>
      </c>
      <c r="H351" s="31">
        <f t="shared" si="140"/>
        <v>1</v>
      </c>
      <c r="I351" s="68">
        <f t="shared" si="141"/>
        <v>1088.8800000000001</v>
      </c>
      <c r="J351" s="37">
        <v>1</v>
      </c>
      <c r="K351" s="38">
        <v>0</v>
      </c>
      <c r="L351" s="38">
        <v>0</v>
      </c>
      <c r="M351" s="31">
        <f t="shared" si="142"/>
        <v>1</v>
      </c>
      <c r="N351" s="68">
        <f t="shared" si="143"/>
        <v>1088.8800000000001</v>
      </c>
      <c r="O351" s="37">
        <v>1</v>
      </c>
      <c r="P351" s="38">
        <v>0</v>
      </c>
      <c r="Q351" s="38">
        <v>0</v>
      </c>
      <c r="R351" s="31">
        <v>2</v>
      </c>
      <c r="S351" s="68">
        <f t="shared" si="145"/>
        <v>2177.7600000000002</v>
      </c>
      <c r="T351" s="30">
        <v>0</v>
      </c>
      <c r="U351" s="30">
        <v>0</v>
      </c>
      <c r="V351" s="30">
        <v>0</v>
      </c>
      <c r="W351" s="31">
        <f t="shared" si="146"/>
        <v>0</v>
      </c>
      <c r="X351" s="68">
        <f t="shared" si="147"/>
        <v>0</v>
      </c>
      <c r="Y351" s="85">
        <f t="shared" si="148"/>
        <v>4</v>
      </c>
      <c r="Z351" s="89">
        <v>1088.8800000000001</v>
      </c>
      <c r="AA351" s="87">
        <f t="shared" si="149"/>
        <v>4355.5200000000004</v>
      </c>
    </row>
    <row r="352" spans="1:27" s="1" customFormat="1" ht="30" customHeight="1">
      <c r="A352" s="24" t="s">
        <v>693</v>
      </c>
      <c r="B352" s="25"/>
      <c r="C352" s="26"/>
      <c r="D352" s="25"/>
      <c r="E352" s="27"/>
      <c r="F352" s="27"/>
      <c r="G352" s="27"/>
      <c r="H352" s="27"/>
      <c r="I352" s="67"/>
      <c r="J352" s="27"/>
      <c r="K352" s="27"/>
      <c r="L352" s="27"/>
      <c r="M352" s="27"/>
      <c r="N352" s="67"/>
      <c r="O352" s="27"/>
      <c r="P352" s="27"/>
      <c r="Q352" s="27"/>
      <c r="R352" s="27"/>
      <c r="S352" s="67"/>
      <c r="T352" s="27"/>
      <c r="U352" s="27"/>
      <c r="V352" s="27"/>
      <c r="W352" s="27"/>
      <c r="X352" s="67"/>
      <c r="Y352" s="67"/>
      <c r="Z352" s="80"/>
      <c r="AA352" s="81"/>
    </row>
    <row r="353" spans="1:27" ht="27.75" customHeight="1">
      <c r="A353" s="39">
        <f>A351+1</f>
        <v>298</v>
      </c>
      <c r="B353" s="43" t="s">
        <v>694</v>
      </c>
      <c r="C353" s="46" t="s">
        <v>695</v>
      </c>
      <c r="D353" s="100" t="s">
        <v>119</v>
      </c>
      <c r="E353" s="37">
        <v>10</v>
      </c>
      <c r="F353" s="38">
        <v>0</v>
      </c>
      <c r="G353" s="38">
        <v>0</v>
      </c>
      <c r="H353" s="31">
        <f t="shared" ref="H353:H359" si="151">E353+F353+G353</f>
        <v>10</v>
      </c>
      <c r="I353" s="68">
        <f t="shared" ref="I353:I359" si="152">H353*$Z353</f>
        <v>370.4</v>
      </c>
      <c r="J353" s="37">
        <v>10</v>
      </c>
      <c r="K353" s="38">
        <v>0</v>
      </c>
      <c r="L353" s="38">
        <v>0</v>
      </c>
      <c r="M353" s="31">
        <f t="shared" ref="M353:M359" si="153">J353+K353+L353</f>
        <v>10</v>
      </c>
      <c r="N353" s="68">
        <f t="shared" ref="N353:N359" si="154">M353*$Z353</f>
        <v>370.4</v>
      </c>
      <c r="O353" s="37">
        <v>10</v>
      </c>
      <c r="P353" s="38">
        <v>0</v>
      </c>
      <c r="Q353" s="38">
        <v>0</v>
      </c>
      <c r="R353" s="31">
        <f t="shared" ref="R353:R359" si="155">O353+P353+Q353</f>
        <v>10</v>
      </c>
      <c r="S353" s="68">
        <f t="shared" ref="S353:S359" si="156">R353*$Z353</f>
        <v>370.4</v>
      </c>
      <c r="T353" s="30">
        <v>0</v>
      </c>
      <c r="U353" s="30">
        <v>0</v>
      </c>
      <c r="V353" s="30">
        <v>0</v>
      </c>
      <c r="W353" s="31">
        <f t="shared" ref="W353:W359" si="157">T353+U353+V353</f>
        <v>0</v>
      </c>
      <c r="X353" s="68">
        <f t="shared" ref="X353:X359" si="158">W353*$Z353</f>
        <v>0</v>
      </c>
      <c r="Y353" s="68">
        <f t="shared" ref="Y353:Y359" si="159">H353+M353+R353+W353</f>
        <v>30</v>
      </c>
      <c r="Z353" s="89">
        <v>37.04</v>
      </c>
      <c r="AA353" s="106">
        <f t="shared" ref="AA353:AA359" si="160">Y353*Z353</f>
        <v>1111.2</v>
      </c>
    </row>
    <row r="354" spans="1:27" ht="27.75" customHeight="1">
      <c r="A354" s="39">
        <f t="shared" ref="A354:A359" si="161">A353+1</f>
        <v>299</v>
      </c>
      <c r="B354" s="47" t="s">
        <v>696</v>
      </c>
      <c r="C354" s="48" t="s">
        <v>697</v>
      </c>
      <c r="D354" s="51" t="s">
        <v>119</v>
      </c>
      <c r="E354" s="37">
        <v>10</v>
      </c>
      <c r="F354" s="38">
        <v>0</v>
      </c>
      <c r="G354" s="38">
        <v>0</v>
      </c>
      <c r="H354" s="31">
        <f t="shared" si="151"/>
        <v>10</v>
      </c>
      <c r="I354" s="68">
        <f t="shared" si="152"/>
        <v>384.09999999999997</v>
      </c>
      <c r="J354" s="37">
        <v>10</v>
      </c>
      <c r="K354" s="38">
        <v>0</v>
      </c>
      <c r="L354" s="38">
        <v>0</v>
      </c>
      <c r="M354" s="31">
        <f t="shared" si="153"/>
        <v>10</v>
      </c>
      <c r="N354" s="68">
        <f t="shared" si="154"/>
        <v>384.09999999999997</v>
      </c>
      <c r="O354" s="37">
        <v>10</v>
      </c>
      <c r="P354" s="38">
        <v>0</v>
      </c>
      <c r="Q354" s="38">
        <v>0</v>
      </c>
      <c r="R354" s="31">
        <f t="shared" si="155"/>
        <v>10</v>
      </c>
      <c r="S354" s="68">
        <f t="shared" si="156"/>
        <v>384.09999999999997</v>
      </c>
      <c r="T354" s="30">
        <v>0</v>
      </c>
      <c r="U354" s="30">
        <v>0</v>
      </c>
      <c r="V354" s="30">
        <v>0</v>
      </c>
      <c r="W354" s="31">
        <f t="shared" si="157"/>
        <v>0</v>
      </c>
      <c r="X354" s="68">
        <f t="shared" si="158"/>
        <v>0</v>
      </c>
      <c r="Y354" s="85">
        <f t="shared" si="159"/>
        <v>30</v>
      </c>
      <c r="Z354" s="89">
        <v>38.409999999999997</v>
      </c>
      <c r="AA354" s="109">
        <f t="shared" si="160"/>
        <v>1152.3</v>
      </c>
    </row>
    <row r="355" spans="1:27" ht="27.75" customHeight="1">
      <c r="A355" s="39">
        <f t="shared" si="161"/>
        <v>300</v>
      </c>
      <c r="B355" s="47" t="s">
        <v>698</v>
      </c>
      <c r="C355" s="48" t="s">
        <v>699</v>
      </c>
      <c r="D355" s="51" t="s">
        <v>119</v>
      </c>
      <c r="E355" s="37">
        <v>5</v>
      </c>
      <c r="F355" s="38">
        <v>0</v>
      </c>
      <c r="G355" s="38">
        <v>0</v>
      </c>
      <c r="H355" s="31">
        <f t="shared" si="151"/>
        <v>5</v>
      </c>
      <c r="I355" s="68">
        <f t="shared" si="152"/>
        <v>21.85</v>
      </c>
      <c r="J355" s="37">
        <v>5</v>
      </c>
      <c r="K355" s="38">
        <v>0</v>
      </c>
      <c r="L355" s="38">
        <v>0</v>
      </c>
      <c r="M355" s="31">
        <f t="shared" si="153"/>
        <v>5</v>
      </c>
      <c r="N355" s="68">
        <f t="shared" si="154"/>
        <v>21.85</v>
      </c>
      <c r="O355" s="37">
        <v>5</v>
      </c>
      <c r="P355" s="38">
        <v>0</v>
      </c>
      <c r="Q355" s="38">
        <v>0</v>
      </c>
      <c r="R355" s="31">
        <f t="shared" si="155"/>
        <v>5</v>
      </c>
      <c r="S355" s="68">
        <f t="shared" si="156"/>
        <v>21.85</v>
      </c>
      <c r="T355" s="30">
        <v>0</v>
      </c>
      <c r="U355" s="30">
        <v>0</v>
      </c>
      <c r="V355" s="30">
        <v>0</v>
      </c>
      <c r="W355" s="31">
        <f t="shared" si="157"/>
        <v>0</v>
      </c>
      <c r="X355" s="68">
        <f t="shared" si="158"/>
        <v>0</v>
      </c>
      <c r="Y355" s="85">
        <f t="shared" si="159"/>
        <v>15</v>
      </c>
      <c r="Z355" s="89">
        <v>4.37</v>
      </c>
      <c r="AA355" s="109">
        <f t="shared" si="160"/>
        <v>65.55</v>
      </c>
    </row>
    <row r="356" spans="1:27" ht="27.75" customHeight="1">
      <c r="A356" s="39">
        <f t="shared" si="161"/>
        <v>301</v>
      </c>
      <c r="B356" s="47" t="s">
        <v>700</v>
      </c>
      <c r="C356" s="48" t="s">
        <v>701</v>
      </c>
      <c r="D356" s="51" t="s">
        <v>119</v>
      </c>
      <c r="E356" s="37">
        <v>25</v>
      </c>
      <c r="F356" s="38">
        <v>0</v>
      </c>
      <c r="G356" s="38">
        <v>0</v>
      </c>
      <c r="H356" s="31">
        <f t="shared" si="151"/>
        <v>25</v>
      </c>
      <c r="I356" s="68">
        <f t="shared" si="152"/>
        <v>506.50000000000006</v>
      </c>
      <c r="J356" s="37">
        <v>25</v>
      </c>
      <c r="K356" s="38">
        <v>0</v>
      </c>
      <c r="L356" s="38">
        <v>0</v>
      </c>
      <c r="M356" s="31">
        <f t="shared" si="153"/>
        <v>25</v>
      </c>
      <c r="N356" s="68">
        <f t="shared" si="154"/>
        <v>506.50000000000006</v>
      </c>
      <c r="O356" s="37">
        <v>50</v>
      </c>
      <c r="P356" s="38">
        <v>0</v>
      </c>
      <c r="Q356" s="38">
        <v>0</v>
      </c>
      <c r="R356" s="31">
        <f t="shared" si="155"/>
        <v>50</v>
      </c>
      <c r="S356" s="68">
        <f t="shared" si="156"/>
        <v>1013.0000000000001</v>
      </c>
      <c r="T356" s="30">
        <v>0</v>
      </c>
      <c r="U356" s="30">
        <v>0</v>
      </c>
      <c r="V356" s="30">
        <v>0</v>
      </c>
      <c r="W356" s="31">
        <f t="shared" si="157"/>
        <v>0</v>
      </c>
      <c r="X356" s="68">
        <f t="shared" si="158"/>
        <v>0</v>
      </c>
      <c r="Y356" s="85">
        <f t="shared" si="159"/>
        <v>100</v>
      </c>
      <c r="Z356" s="89">
        <v>20.260000000000002</v>
      </c>
      <c r="AA356" s="109">
        <f t="shared" si="160"/>
        <v>2026.0000000000002</v>
      </c>
    </row>
    <row r="357" spans="1:27" ht="27.75" customHeight="1">
      <c r="A357" s="39">
        <f t="shared" si="161"/>
        <v>302</v>
      </c>
      <c r="B357" s="47" t="s">
        <v>702</v>
      </c>
      <c r="C357" s="48" t="s">
        <v>703</v>
      </c>
      <c r="D357" s="51" t="s">
        <v>119</v>
      </c>
      <c r="E357" s="37">
        <v>25</v>
      </c>
      <c r="F357" s="38">
        <v>0</v>
      </c>
      <c r="G357" s="38">
        <v>0</v>
      </c>
      <c r="H357" s="31">
        <f t="shared" si="151"/>
        <v>25</v>
      </c>
      <c r="I357" s="68">
        <f t="shared" si="152"/>
        <v>506.50000000000006</v>
      </c>
      <c r="J357" s="37">
        <v>25</v>
      </c>
      <c r="K357" s="38">
        <v>0</v>
      </c>
      <c r="L357" s="38">
        <v>0</v>
      </c>
      <c r="M357" s="31">
        <f t="shared" si="153"/>
        <v>25</v>
      </c>
      <c r="N357" s="68">
        <f t="shared" si="154"/>
        <v>506.50000000000006</v>
      </c>
      <c r="O357" s="37">
        <v>50</v>
      </c>
      <c r="P357" s="38">
        <v>0</v>
      </c>
      <c r="Q357" s="38">
        <v>0</v>
      </c>
      <c r="R357" s="31">
        <f t="shared" si="155"/>
        <v>50</v>
      </c>
      <c r="S357" s="68">
        <f t="shared" si="156"/>
        <v>1013.0000000000001</v>
      </c>
      <c r="T357" s="30">
        <v>0</v>
      </c>
      <c r="U357" s="30">
        <v>0</v>
      </c>
      <c r="V357" s="30">
        <v>0</v>
      </c>
      <c r="W357" s="31">
        <f t="shared" si="157"/>
        <v>0</v>
      </c>
      <c r="X357" s="68">
        <f t="shared" si="158"/>
        <v>0</v>
      </c>
      <c r="Y357" s="85">
        <f t="shared" si="159"/>
        <v>100</v>
      </c>
      <c r="Z357" s="89">
        <v>20.260000000000002</v>
      </c>
      <c r="AA357" s="109">
        <f t="shared" si="160"/>
        <v>2026.0000000000002</v>
      </c>
    </row>
    <row r="358" spans="1:27" ht="27.75" customHeight="1">
      <c r="A358" s="39">
        <f t="shared" si="161"/>
        <v>303</v>
      </c>
      <c r="B358" s="47" t="s">
        <v>704</v>
      </c>
      <c r="C358" s="48" t="s">
        <v>705</v>
      </c>
      <c r="D358" s="51" t="s">
        <v>119</v>
      </c>
      <c r="E358" s="37">
        <v>25</v>
      </c>
      <c r="F358" s="38">
        <v>0</v>
      </c>
      <c r="G358" s="38">
        <v>0</v>
      </c>
      <c r="H358" s="31">
        <f t="shared" si="151"/>
        <v>25</v>
      </c>
      <c r="I358" s="68">
        <f t="shared" si="152"/>
        <v>506.50000000000006</v>
      </c>
      <c r="J358" s="37">
        <v>25</v>
      </c>
      <c r="K358" s="38">
        <v>0</v>
      </c>
      <c r="L358" s="38">
        <v>0</v>
      </c>
      <c r="M358" s="31">
        <f t="shared" si="153"/>
        <v>25</v>
      </c>
      <c r="N358" s="68">
        <f t="shared" si="154"/>
        <v>506.50000000000006</v>
      </c>
      <c r="O358" s="37">
        <v>25</v>
      </c>
      <c r="P358" s="38">
        <v>0</v>
      </c>
      <c r="Q358" s="38">
        <v>0</v>
      </c>
      <c r="R358" s="31">
        <f t="shared" si="155"/>
        <v>25</v>
      </c>
      <c r="S358" s="68">
        <f t="shared" si="156"/>
        <v>506.50000000000006</v>
      </c>
      <c r="T358" s="30">
        <v>0</v>
      </c>
      <c r="U358" s="30">
        <v>0</v>
      </c>
      <c r="V358" s="30">
        <v>0</v>
      </c>
      <c r="W358" s="31">
        <f t="shared" si="157"/>
        <v>0</v>
      </c>
      <c r="X358" s="68">
        <f t="shared" si="158"/>
        <v>0</v>
      </c>
      <c r="Y358" s="85">
        <f t="shared" si="159"/>
        <v>75</v>
      </c>
      <c r="Z358" s="89">
        <v>20.260000000000002</v>
      </c>
      <c r="AA358" s="109">
        <f t="shared" si="160"/>
        <v>1519.5000000000002</v>
      </c>
    </row>
    <row r="359" spans="1:27" ht="27.75" customHeight="1">
      <c r="A359" s="39">
        <f t="shared" si="161"/>
        <v>304</v>
      </c>
      <c r="B359" s="47" t="s">
        <v>706</v>
      </c>
      <c r="C359" s="48" t="s">
        <v>707</v>
      </c>
      <c r="D359" s="51" t="s">
        <v>94</v>
      </c>
      <c r="E359" s="37">
        <v>15</v>
      </c>
      <c r="F359" s="38">
        <v>0</v>
      </c>
      <c r="G359" s="38">
        <v>0</v>
      </c>
      <c r="H359" s="31">
        <f t="shared" si="151"/>
        <v>15</v>
      </c>
      <c r="I359" s="68">
        <f t="shared" si="152"/>
        <v>2322.6</v>
      </c>
      <c r="J359" s="37">
        <v>15</v>
      </c>
      <c r="K359" s="38">
        <v>0</v>
      </c>
      <c r="L359" s="38">
        <v>0</v>
      </c>
      <c r="M359" s="31">
        <f t="shared" si="153"/>
        <v>15</v>
      </c>
      <c r="N359" s="68">
        <f t="shared" si="154"/>
        <v>2322.6</v>
      </c>
      <c r="O359" s="37">
        <v>0</v>
      </c>
      <c r="P359" s="38">
        <v>0</v>
      </c>
      <c r="Q359" s="38">
        <v>0</v>
      </c>
      <c r="R359" s="31">
        <f t="shared" si="155"/>
        <v>0</v>
      </c>
      <c r="S359" s="68">
        <f t="shared" si="156"/>
        <v>0</v>
      </c>
      <c r="T359" s="30">
        <v>0</v>
      </c>
      <c r="U359" s="30">
        <v>0</v>
      </c>
      <c r="V359" s="30">
        <v>0</v>
      </c>
      <c r="W359" s="31">
        <f t="shared" si="157"/>
        <v>0</v>
      </c>
      <c r="X359" s="68">
        <f t="shared" si="158"/>
        <v>0</v>
      </c>
      <c r="Y359" s="85">
        <f t="shared" si="159"/>
        <v>30</v>
      </c>
      <c r="Z359" s="89">
        <v>154.84</v>
      </c>
      <c r="AA359" s="109">
        <f t="shared" si="160"/>
        <v>4645.2</v>
      </c>
    </row>
    <row r="360" spans="1:27" s="1" customFormat="1" ht="30" customHeight="1">
      <c r="A360" s="24" t="s">
        <v>708</v>
      </c>
      <c r="B360" s="25"/>
      <c r="C360" s="110"/>
      <c r="D360" s="111"/>
      <c r="E360" s="112"/>
      <c r="F360" s="112"/>
      <c r="G360" s="112"/>
      <c r="H360" s="112"/>
      <c r="I360" s="148"/>
      <c r="J360" s="112"/>
      <c r="K360" s="112"/>
      <c r="L360" s="112"/>
      <c r="M360" s="112"/>
      <c r="N360" s="148"/>
      <c r="O360" s="112"/>
      <c r="P360" s="112"/>
      <c r="Q360" s="112"/>
      <c r="R360" s="112"/>
      <c r="S360" s="148"/>
      <c r="T360" s="112"/>
      <c r="U360" s="112"/>
      <c r="V360" s="112"/>
      <c r="W360" s="112"/>
      <c r="X360" s="148"/>
      <c r="Y360" s="148"/>
      <c r="Z360" s="157"/>
      <c r="AA360" s="158"/>
    </row>
    <row r="361" spans="1:27" ht="27.75" customHeight="1">
      <c r="A361" s="113">
        <v>1</v>
      </c>
      <c r="B361" s="114" t="s">
        <v>709</v>
      </c>
      <c r="C361" s="96" t="s">
        <v>710</v>
      </c>
      <c r="D361" s="115" t="s">
        <v>711</v>
      </c>
      <c r="E361" s="37">
        <v>0</v>
      </c>
      <c r="F361" s="38">
        <v>0</v>
      </c>
      <c r="G361" s="38">
        <v>0</v>
      </c>
      <c r="H361" s="56">
        <f t="shared" ref="H361:H376" si="162">E361+F361+G361</f>
        <v>0</v>
      </c>
      <c r="I361" s="68">
        <f t="shared" ref="I361:I376" si="163">H361*$Z361</f>
        <v>0</v>
      </c>
      <c r="J361" s="37">
        <v>0</v>
      </c>
      <c r="K361" s="38">
        <v>0</v>
      </c>
      <c r="L361" s="38">
        <v>0</v>
      </c>
      <c r="M361" s="31">
        <f t="shared" ref="M361:M376" si="164">J361+K361+L361</f>
        <v>0</v>
      </c>
      <c r="N361" s="68">
        <f t="shared" ref="N361:N376" si="165">M361*$Z361</f>
        <v>0</v>
      </c>
      <c r="O361" s="37">
        <v>0</v>
      </c>
      <c r="P361" s="38">
        <v>0</v>
      </c>
      <c r="Q361" s="38">
        <v>0</v>
      </c>
      <c r="R361" s="31">
        <f t="shared" ref="R361:R376" si="166">O361+P361+Q361</f>
        <v>0</v>
      </c>
      <c r="S361" s="68">
        <f t="shared" ref="S361:S376" si="167">R361*$Z361</f>
        <v>0</v>
      </c>
      <c r="T361" s="30">
        <v>0</v>
      </c>
      <c r="U361" s="30">
        <v>0</v>
      </c>
      <c r="V361" s="30">
        <v>0</v>
      </c>
      <c r="W361" s="31">
        <f t="shared" ref="W361:W376" si="168">T361+U361+V361</f>
        <v>0</v>
      </c>
      <c r="X361" s="68">
        <f t="shared" ref="X361:X376" si="169">W361*$Z361</f>
        <v>0</v>
      </c>
      <c r="Y361" s="68">
        <f t="shared" ref="Y361:Y376" si="170">H361+M361+R361+W361</f>
        <v>0</v>
      </c>
      <c r="Z361" s="159">
        <v>0</v>
      </c>
      <c r="AA361" s="106">
        <f t="shared" ref="AA361:AA376" si="171">Y361*Z361</f>
        <v>0</v>
      </c>
    </row>
    <row r="362" spans="1:27" ht="27.75" customHeight="1">
      <c r="A362" s="116">
        <v>2</v>
      </c>
      <c r="B362" s="117" t="s">
        <v>712</v>
      </c>
      <c r="C362" s="54" t="s">
        <v>713</v>
      </c>
      <c r="D362" s="99" t="s">
        <v>711</v>
      </c>
      <c r="E362" s="37">
        <v>1</v>
      </c>
      <c r="F362" s="38">
        <v>0</v>
      </c>
      <c r="G362" s="38">
        <v>0</v>
      </c>
      <c r="H362" s="56">
        <f t="shared" si="162"/>
        <v>1</v>
      </c>
      <c r="I362" s="68">
        <f t="shared" si="163"/>
        <v>0</v>
      </c>
      <c r="J362" s="37">
        <v>0</v>
      </c>
      <c r="K362" s="38">
        <v>0</v>
      </c>
      <c r="L362" s="38">
        <v>0</v>
      </c>
      <c r="M362" s="31">
        <f t="shared" si="164"/>
        <v>0</v>
      </c>
      <c r="N362" s="68">
        <f t="shared" si="165"/>
        <v>0</v>
      </c>
      <c r="O362" s="37">
        <v>0</v>
      </c>
      <c r="P362" s="38">
        <v>0</v>
      </c>
      <c r="Q362" s="38">
        <v>0</v>
      </c>
      <c r="R362" s="31">
        <f t="shared" si="166"/>
        <v>0</v>
      </c>
      <c r="S362" s="68">
        <f t="shared" si="167"/>
        <v>0</v>
      </c>
      <c r="T362" s="30">
        <v>0</v>
      </c>
      <c r="U362" s="30">
        <v>0</v>
      </c>
      <c r="V362" s="30">
        <v>0</v>
      </c>
      <c r="W362" s="31">
        <f t="shared" si="168"/>
        <v>0</v>
      </c>
      <c r="X362" s="68">
        <f t="shared" si="169"/>
        <v>0</v>
      </c>
      <c r="Y362" s="85">
        <f t="shared" si="170"/>
        <v>1</v>
      </c>
      <c r="Z362" s="160">
        <v>0</v>
      </c>
      <c r="AA362" s="109">
        <f t="shared" si="171"/>
        <v>0</v>
      </c>
    </row>
    <row r="363" spans="1:27" ht="27.75" customHeight="1">
      <c r="A363" s="116">
        <v>3</v>
      </c>
      <c r="B363" s="117" t="s">
        <v>714</v>
      </c>
      <c r="C363" s="54" t="s">
        <v>715</v>
      </c>
      <c r="D363" s="99" t="s">
        <v>711</v>
      </c>
      <c r="E363" s="37">
        <v>0</v>
      </c>
      <c r="F363" s="38">
        <v>0</v>
      </c>
      <c r="G363" s="38">
        <v>0</v>
      </c>
      <c r="H363" s="56">
        <f t="shared" si="162"/>
        <v>0</v>
      </c>
      <c r="I363" s="68">
        <f t="shared" si="163"/>
        <v>0</v>
      </c>
      <c r="J363" s="37">
        <v>0</v>
      </c>
      <c r="K363" s="38">
        <v>0</v>
      </c>
      <c r="L363" s="38">
        <v>0</v>
      </c>
      <c r="M363" s="31">
        <f t="shared" si="164"/>
        <v>0</v>
      </c>
      <c r="N363" s="68">
        <f t="shared" si="165"/>
        <v>0</v>
      </c>
      <c r="O363" s="37">
        <v>0</v>
      </c>
      <c r="P363" s="38">
        <v>0</v>
      </c>
      <c r="Q363" s="38">
        <v>0</v>
      </c>
      <c r="R363" s="31">
        <f t="shared" si="166"/>
        <v>0</v>
      </c>
      <c r="S363" s="68">
        <f t="shared" si="167"/>
        <v>0</v>
      </c>
      <c r="T363" s="30">
        <v>0</v>
      </c>
      <c r="U363" s="30">
        <v>0</v>
      </c>
      <c r="V363" s="30">
        <v>0</v>
      </c>
      <c r="W363" s="31">
        <f t="shared" si="168"/>
        <v>0</v>
      </c>
      <c r="X363" s="68">
        <f t="shared" si="169"/>
        <v>0</v>
      </c>
      <c r="Y363" s="85">
        <f t="shared" si="170"/>
        <v>0</v>
      </c>
      <c r="Z363" s="160">
        <v>0</v>
      </c>
      <c r="AA363" s="109">
        <f t="shared" si="171"/>
        <v>0</v>
      </c>
    </row>
    <row r="364" spans="1:27" ht="27.75" customHeight="1">
      <c r="A364" s="116">
        <v>4</v>
      </c>
      <c r="B364" s="117" t="s">
        <v>716</v>
      </c>
      <c r="C364" s="54" t="s">
        <v>717</v>
      </c>
      <c r="D364" s="99" t="s">
        <v>711</v>
      </c>
      <c r="E364" s="37">
        <v>1</v>
      </c>
      <c r="F364" s="38">
        <v>0</v>
      </c>
      <c r="G364" s="38">
        <v>0</v>
      </c>
      <c r="H364" s="56">
        <f t="shared" si="162"/>
        <v>1</v>
      </c>
      <c r="I364" s="68">
        <f t="shared" si="163"/>
        <v>0</v>
      </c>
      <c r="J364" s="37">
        <v>0</v>
      </c>
      <c r="K364" s="38">
        <v>0</v>
      </c>
      <c r="L364" s="38">
        <v>0</v>
      </c>
      <c r="M364" s="31">
        <f t="shared" si="164"/>
        <v>0</v>
      </c>
      <c r="N364" s="68">
        <f t="shared" si="165"/>
        <v>0</v>
      </c>
      <c r="O364" s="37">
        <v>1</v>
      </c>
      <c r="P364" s="38">
        <v>0</v>
      </c>
      <c r="Q364" s="38">
        <v>0</v>
      </c>
      <c r="R364" s="31">
        <f t="shared" si="166"/>
        <v>1</v>
      </c>
      <c r="S364" s="68">
        <f t="shared" si="167"/>
        <v>0</v>
      </c>
      <c r="T364" s="30">
        <v>0</v>
      </c>
      <c r="U364" s="30">
        <v>0</v>
      </c>
      <c r="V364" s="30">
        <v>0</v>
      </c>
      <c r="W364" s="31">
        <f t="shared" si="168"/>
        <v>0</v>
      </c>
      <c r="X364" s="68">
        <f t="shared" si="169"/>
        <v>0</v>
      </c>
      <c r="Y364" s="85">
        <f t="shared" si="170"/>
        <v>2</v>
      </c>
      <c r="Z364" s="160">
        <v>0</v>
      </c>
      <c r="AA364" s="109">
        <f t="shared" si="171"/>
        <v>0</v>
      </c>
    </row>
    <row r="365" spans="1:27" ht="27.75" customHeight="1">
      <c r="A365" s="116">
        <v>5</v>
      </c>
      <c r="B365" s="117" t="s">
        <v>718</v>
      </c>
      <c r="C365" s="54" t="s">
        <v>719</v>
      </c>
      <c r="D365" s="99" t="s">
        <v>711</v>
      </c>
      <c r="E365" s="37">
        <v>1</v>
      </c>
      <c r="F365" s="38">
        <v>0</v>
      </c>
      <c r="G365" s="38">
        <v>0</v>
      </c>
      <c r="H365" s="56">
        <f t="shared" si="162"/>
        <v>1</v>
      </c>
      <c r="I365" s="68">
        <f t="shared" si="163"/>
        <v>0</v>
      </c>
      <c r="J365" s="37">
        <v>0</v>
      </c>
      <c r="K365" s="38">
        <v>0</v>
      </c>
      <c r="L365" s="38">
        <v>0</v>
      </c>
      <c r="M365" s="31">
        <f t="shared" si="164"/>
        <v>0</v>
      </c>
      <c r="N365" s="68">
        <f t="shared" si="165"/>
        <v>0</v>
      </c>
      <c r="O365" s="37">
        <v>1</v>
      </c>
      <c r="P365" s="38">
        <v>0</v>
      </c>
      <c r="Q365" s="38">
        <v>0</v>
      </c>
      <c r="R365" s="31">
        <f t="shared" si="166"/>
        <v>1</v>
      </c>
      <c r="S365" s="68">
        <f t="shared" si="167"/>
        <v>0</v>
      </c>
      <c r="T365" s="30">
        <v>0</v>
      </c>
      <c r="U365" s="30">
        <v>0</v>
      </c>
      <c r="V365" s="30">
        <v>0</v>
      </c>
      <c r="W365" s="31">
        <f t="shared" si="168"/>
        <v>0</v>
      </c>
      <c r="X365" s="68">
        <f t="shared" si="169"/>
        <v>0</v>
      </c>
      <c r="Y365" s="85">
        <f t="shared" si="170"/>
        <v>2</v>
      </c>
      <c r="Z365" s="160">
        <v>0</v>
      </c>
      <c r="AA365" s="109">
        <f t="shared" si="171"/>
        <v>0</v>
      </c>
    </row>
    <row r="366" spans="1:27" ht="27.75" customHeight="1">
      <c r="A366" s="116">
        <v>6</v>
      </c>
      <c r="B366" s="117" t="s">
        <v>720</v>
      </c>
      <c r="C366" s="54" t="s">
        <v>721</v>
      </c>
      <c r="D366" s="99" t="s">
        <v>711</v>
      </c>
      <c r="E366" s="37">
        <v>1</v>
      </c>
      <c r="F366" s="38">
        <v>0</v>
      </c>
      <c r="G366" s="38">
        <v>0</v>
      </c>
      <c r="H366" s="56">
        <f t="shared" si="162"/>
        <v>1</v>
      </c>
      <c r="I366" s="68">
        <f t="shared" si="163"/>
        <v>0</v>
      </c>
      <c r="J366" s="37">
        <v>0</v>
      </c>
      <c r="K366" s="38">
        <v>0</v>
      </c>
      <c r="L366" s="38">
        <v>0</v>
      </c>
      <c r="M366" s="31">
        <f t="shared" si="164"/>
        <v>0</v>
      </c>
      <c r="N366" s="68">
        <f t="shared" si="165"/>
        <v>0</v>
      </c>
      <c r="O366" s="37">
        <v>0</v>
      </c>
      <c r="P366" s="38">
        <v>0</v>
      </c>
      <c r="Q366" s="38">
        <v>0</v>
      </c>
      <c r="R366" s="31">
        <f t="shared" si="166"/>
        <v>0</v>
      </c>
      <c r="S366" s="68">
        <f t="shared" si="167"/>
        <v>0</v>
      </c>
      <c r="T366" s="30">
        <v>0</v>
      </c>
      <c r="U366" s="30">
        <v>0</v>
      </c>
      <c r="V366" s="30">
        <v>0</v>
      </c>
      <c r="W366" s="31">
        <f t="shared" si="168"/>
        <v>0</v>
      </c>
      <c r="X366" s="68">
        <f t="shared" si="169"/>
        <v>0</v>
      </c>
      <c r="Y366" s="85">
        <f t="shared" si="170"/>
        <v>1</v>
      </c>
      <c r="Z366" s="160">
        <v>0</v>
      </c>
      <c r="AA366" s="109">
        <f t="shared" si="171"/>
        <v>0</v>
      </c>
    </row>
    <row r="367" spans="1:27" ht="27.75" customHeight="1">
      <c r="A367" s="116">
        <v>7</v>
      </c>
      <c r="B367" s="117" t="s">
        <v>722</v>
      </c>
      <c r="C367" s="54" t="s">
        <v>723</v>
      </c>
      <c r="D367" s="99" t="s">
        <v>711</v>
      </c>
      <c r="E367" s="37">
        <v>1</v>
      </c>
      <c r="F367" s="38">
        <v>0</v>
      </c>
      <c r="G367" s="38">
        <v>0</v>
      </c>
      <c r="H367" s="56">
        <f t="shared" si="162"/>
        <v>1</v>
      </c>
      <c r="I367" s="68">
        <f t="shared" si="163"/>
        <v>0</v>
      </c>
      <c r="J367" s="37">
        <v>0</v>
      </c>
      <c r="K367" s="38">
        <v>0</v>
      </c>
      <c r="L367" s="38">
        <v>0</v>
      </c>
      <c r="M367" s="31">
        <f t="shared" si="164"/>
        <v>0</v>
      </c>
      <c r="N367" s="68">
        <f t="shared" si="165"/>
        <v>0</v>
      </c>
      <c r="O367" s="37">
        <v>0</v>
      </c>
      <c r="P367" s="38">
        <v>0</v>
      </c>
      <c r="Q367" s="38">
        <v>0</v>
      </c>
      <c r="R367" s="31">
        <f t="shared" si="166"/>
        <v>0</v>
      </c>
      <c r="S367" s="68">
        <f t="shared" si="167"/>
        <v>0</v>
      </c>
      <c r="T367" s="30">
        <v>0</v>
      </c>
      <c r="U367" s="30">
        <v>0</v>
      </c>
      <c r="V367" s="30">
        <v>0</v>
      </c>
      <c r="W367" s="31">
        <f t="shared" si="168"/>
        <v>0</v>
      </c>
      <c r="X367" s="68">
        <f t="shared" si="169"/>
        <v>0</v>
      </c>
      <c r="Y367" s="85">
        <f t="shared" si="170"/>
        <v>1</v>
      </c>
      <c r="Z367" s="160">
        <v>0</v>
      </c>
      <c r="AA367" s="109">
        <f t="shared" si="171"/>
        <v>0</v>
      </c>
    </row>
    <row r="368" spans="1:27" ht="27.75" customHeight="1">
      <c r="A368" s="116">
        <v>8</v>
      </c>
      <c r="B368" s="117" t="s">
        <v>724</v>
      </c>
      <c r="C368" s="54" t="s">
        <v>725</v>
      </c>
      <c r="D368" s="99" t="s">
        <v>711</v>
      </c>
      <c r="E368" s="37">
        <v>1</v>
      </c>
      <c r="F368" s="38">
        <v>0</v>
      </c>
      <c r="G368" s="38">
        <v>0</v>
      </c>
      <c r="H368" s="56">
        <f t="shared" si="162"/>
        <v>1</v>
      </c>
      <c r="I368" s="68">
        <f t="shared" si="163"/>
        <v>0</v>
      </c>
      <c r="J368" s="37">
        <v>0</v>
      </c>
      <c r="K368" s="38">
        <v>0</v>
      </c>
      <c r="L368" s="38">
        <v>0</v>
      </c>
      <c r="M368" s="31">
        <f t="shared" si="164"/>
        <v>0</v>
      </c>
      <c r="N368" s="68">
        <f t="shared" si="165"/>
        <v>0</v>
      </c>
      <c r="O368" s="37">
        <v>0</v>
      </c>
      <c r="P368" s="38">
        <v>0</v>
      </c>
      <c r="Q368" s="38">
        <v>0</v>
      </c>
      <c r="R368" s="31">
        <f t="shared" si="166"/>
        <v>0</v>
      </c>
      <c r="S368" s="68">
        <f t="shared" si="167"/>
        <v>0</v>
      </c>
      <c r="T368" s="30">
        <v>0</v>
      </c>
      <c r="U368" s="30">
        <v>0</v>
      </c>
      <c r="V368" s="30">
        <v>0</v>
      </c>
      <c r="W368" s="31">
        <f t="shared" si="168"/>
        <v>0</v>
      </c>
      <c r="X368" s="68">
        <f t="shared" si="169"/>
        <v>0</v>
      </c>
      <c r="Y368" s="85">
        <f t="shared" si="170"/>
        <v>1</v>
      </c>
      <c r="Z368" s="160">
        <v>0</v>
      </c>
      <c r="AA368" s="109">
        <f t="shared" si="171"/>
        <v>0</v>
      </c>
    </row>
    <row r="369" spans="1:27" ht="27.75" customHeight="1">
      <c r="A369" s="116">
        <v>9</v>
      </c>
      <c r="B369" s="117" t="s">
        <v>726</v>
      </c>
      <c r="C369" s="54" t="s">
        <v>727</v>
      </c>
      <c r="D369" s="99" t="s">
        <v>711</v>
      </c>
      <c r="E369" s="37">
        <v>1</v>
      </c>
      <c r="F369" s="38">
        <v>0</v>
      </c>
      <c r="G369" s="38">
        <v>0</v>
      </c>
      <c r="H369" s="56">
        <f t="shared" si="162"/>
        <v>1</v>
      </c>
      <c r="I369" s="68">
        <f t="shared" si="163"/>
        <v>0</v>
      </c>
      <c r="J369" s="37">
        <v>1</v>
      </c>
      <c r="K369" s="38">
        <v>0</v>
      </c>
      <c r="L369" s="38">
        <v>0</v>
      </c>
      <c r="M369" s="31">
        <f t="shared" si="164"/>
        <v>1</v>
      </c>
      <c r="N369" s="68">
        <f t="shared" si="165"/>
        <v>0</v>
      </c>
      <c r="O369" s="37">
        <v>1</v>
      </c>
      <c r="P369" s="38">
        <v>0</v>
      </c>
      <c r="Q369" s="38">
        <v>0</v>
      </c>
      <c r="R369" s="31">
        <f t="shared" si="166"/>
        <v>1</v>
      </c>
      <c r="S369" s="68">
        <f t="shared" si="167"/>
        <v>0</v>
      </c>
      <c r="T369" s="30">
        <v>0</v>
      </c>
      <c r="U369" s="30">
        <v>0</v>
      </c>
      <c r="V369" s="30">
        <v>0</v>
      </c>
      <c r="W369" s="31">
        <f t="shared" si="168"/>
        <v>0</v>
      </c>
      <c r="X369" s="68">
        <f t="shared" si="169"/>
        <v>0</v>
      </c>
      <c r="Y369" s="85">
        <f t="shared" si="170"/>
        <v>3</v>
      </c>
      <c r="Z369" s="160">
        <v>0</v>
      </c>
      <c r="AA369" s="109">
        <f t="shared" si="171"/>
        <v>0</v>
      </c>
    </row>
    <row r="370" spans="1:27" ht="27.75" customHeight="1">
      <c r="A370" s="116">
        <v>10</v>
      </c>
      <c r="B370" s="117" t="s">
        <v>728</v>
      </c>
      <c r="C370" s="54" t="s">
        <v>729</v>
      </c>
      <c r="D370" s="99" t="s">
        <v>711</v>
      </c>
      <c r="E370" s="37">
        <v>1</v>
      </c>
      <c r="F370" s="38">
        <v>0</v>
      </c>
      <c r="G370" s="38">
        <v>0</v>
      </c>
      <c r="H370" s="56">
        <f t="shared" si="162"/>
        <v>1</v>
      </c>
      <c r="I370" s="68">
        <f t="shared" si="163"/>
        <v>0</v>
      </c>
      <c r="J370" s="37">
        <v>1</v>
      </c>
      <c r="K370" s="38">
        <v>0</v>
      </c>
      <c r="L370" s="38">
        <v>0</v>
      </c>
      <c r="M370" s="31">
        <f t="shared" si="164"/>
        <v>1</v>
      </c>
      <c r="N370" s="68">
        <f t="shared" si="165"/>
        <v>0</v>
      </c>
      <c r="O370" s="37">
        <v>1</v>
      </c>
      <c r="P370" s="38">
        <v>0</v>
      </c>
      <c r="Q370" s="38">
        <v>0</v>
      </c>
      <c r="R370" s="31">
        <f t="shared" si="166"/>
        <v>1</v>
      </c>
      <c r="S370" s="68">
        <f t="shared" si="167"/>
        <v>0</v>
      </c>
      <c r="T370" s="30">
        <v>0</v>
      </c>
      <c r="U370" s="30">
        <v>0</v>
      </c>
      <c r="V370" s="30">
        <v>0</v>
      </c>
      <c r="W370" s="31">
        <f t="shared" si="168"/>
        <v>0</v>
      </c>
      <c r="X370" s="68">
        <f t="shared" si="169"/>
        <v>0</v>
      </c>
      <c r="Y370" s="85">
        <f t="shared" si="170"/>
        <v>3</v>
      </c>
      <c r="Z370" s="160">
        <v>0</v>
      </c>
      <c r="AA370" s="109">
        <f t="shared" si="171"/>
        <v>0</v>
      </c>
    </row>
    <row r="371" spans="1:27" ht="27.75" customHeight="1">
      <c r="A371" s="116">
        <v>11</v>
      </c>
      <c r="B371" s="117" t="s">
        <v>730</v>
      </c>
      <c r="C371" s="54" t="s">
        <v>731</v>
      </c>
      <c r="D371" s="99" t="s">
        <v>711</v>
      </c>
      <c r="E371" s="37">
        <v>1</v>
      </c>
      <c r="F371" s="38">
        <v>0</v>
      </c>
      <c r="G371" s="38">
        <v>0</v>
      </c>
      <c r="H371" s="56">
        <f t="shared" si="162"/>
        <v>1</v>
      </c>
      <c r="I371" s="68">
        <f t="shared" si="163"/>
        <v>0</v>
      </c>
      <c r="J371" s="37">
        <v>0</v>
      </c>
      <c r="K371" s="38">
        <v>0</v>
      </c>
      <c r="L371" s="38">
        <v>0</v>
      </c>
      <c r="M371" s="31">
        <f t="shared" si="164"/>
        <v>0</v>
      </c>
      <c r="N371" s="68">
        <f t="shared" si="165"/>
        <v>0</v>
      </c>
      <c r="O371" s="37">
        <v>0</v>
      </c>
      <c r="P371" s="38">
        <v>0</v>
      </c>
      <c r="Q371" s="38">
        <v>0</v>
      </c>
      <c r="R371" s="31">
        <f t="shared" si="166"/>
        <v>0</v>
      </c>
      <c r="S371" s="68">
        <f t="shared" si="167"/>
        <v>0</v>
      </c>
      <c r="T371" s="30">
        <v>0</v>
      </c>
      <c r="U371" s="30">
        <v>0</v>
      </c>
      <c r="V371" s="30">
        <v>0</v>
      </c>
      <c r="W371" s="31">
        <f t="shared" si="168"/>
        <v>0</v>
      </c>
      <c r="X371" s="68">
        <f t="shared" si="169"/>
        <v>0</v>
      </c>
      <c r="Y371" s="85">
        <f t="shared" si="170"/>
        <v>1</v>
      </c>
      <c r="Z371" s="160">
        <v>0</v>
      </c>
      <c r="AA371" s="109">
        <f t="shared" si="171"/>
        <v>0</v>
      </c>
    </row>
    <row r="372" spans="1:27" ht="27.75" customHeight="1">
      <c r="A372" s="116">
        <v>12</v>
      </c>
      <c r="B372" s="117" t="s">
        <v>732</v>
      </c>
      <c r="C372" s="54" t="s">
        <v>733</v>
      </c>
      <c r="D372" s="99" t="s">
        <v>711</v>
      </c>
      <c r="E372" s="37">
        <v>1</v>
      </c>
      <c r="F372" s="38">
        <v>0</v>
      </c>
      <c r="G372" s="38">
        <v>0</v>
      </c>
      <c r="H372" s="56">
        <f t="shared" si="162"/>
        <v>1</v>
      </c>
      <c r="I372" s="68">
        <f t="shared" si="163"/>
        <v>0</v>
      </c>
      <c r="J372" s="37">
        <v>1</v>
      </c>
      <c r="K372" s="38">
        <v>0</v>
      </c>
      <c r="L372" s="38">
        <v>0</v>
      </c>
      <c r="M372" s="31">
        <f t="shared" si="164"/>
        <v>1</v>
      </c>
      <c r="N372" s="68">
        <f t="shared" si="165"/>
        <v>0</v>
      </c>
      <c r="O372" s="37">
        <v>0</v>
      </c>
      <c r="P372" s="38">
        <v>0</v>
      </c>
      <c r="Q372" s="38">
        <v>0</v>
      </c>
      <c r="R372" s="31">
        <f t="shared" si="166"/>
        <v>0</v>
      </c>
      <c r="S372" s="68">
        <f t="shared" si="167"/>
        <v>0</v>
      </c>
      <c r="T372" s="30">
        <v>0</v>
      </c>
      <c r="U372" s="30">
        <v>0</v>
      </c>
      <c r="V372" s="30">
        <v>0</v>
      </c>
      <c r="W372" s="31">
        <f t="shared" si="168"/>
        <v>0</v>
      </c>
      <c r="X372" s="68">
        <f t="shared" si="169"/>
        <v>0</v>
      </c>
      <c r="Y372" s="85">
        <f t="shared" si="170"/>
        <v>2</v>
      </c>
      <c r="Z372" s="160">
        <v>0</v>
      </c>
      <c r="AA372" s="109">
        <f t="shared" si="171"/>
        <v>0</v>
      </c>
    </row>
    <row r="373" spans="1:27" ht="27.75" customHeight="1">
      <c r="A373" s="116">
        <v>13</v>
      </c>
      <c r="B373" s="117" t="s">
        <v>734</v>
      </c>
      <c r="C373" s="54" t="s">
        <v>735</v>
      </c>
      <c r="D373" s="99" t="s">
        <v>711</v>
      </c>
      <c r="E373" s="37">
        <v>1</v>
      </c>
      <c r="F373" s="38">
        <v>0</v>
      </c>
      <c r="G373" s="38">
        <v>0</v>
      </c>
      <c r="H373" s="56">
        <f t="shared" si="162"/>
        <v>1</v>
      </c>
      <c r="I373" s="68">
        <f t="shared" si="163"/>
        <v>0</v>
      </c>
      <c r="J373" s="37">
        <v>1</v>
      </c>
      <c r="K373" s="38">
        <v>0</v>
      </c>
      <c r="L373" s="38">
        <v>0</v>
      </c>
      <c r="M373" s="31">
        <f t="shared" si="164"/>
        <v>1</v>
      </c>
      <c r="N373" s="68">
        <f t="shared" si="165"/>
        <v>0</v>
      </c>
      <c r="O373" s="37">
        <v>0</v>
      </c>
      <c r="P373" s="38">
        <v>0</v>
      </c>
      <c r="Q373" s="38">
        <v>0</v>
      </c>
      <c r="R373" s="31">
        <f t="shared" si="166"/>
        <v>0</v>
      </c>
      <c r="S373" s="68">
        <f t="shared" si="167"/>
        <v>0</v>
      </c>
      <c r="T373" s="30">
        <v>0</v>
      </c>
      <c r="U373" s="30">
        <v>0</v>
      </c>
      <c r="V373" s="30">
        <v>0</v>
      </c>
      <c r="W373" s="31">
        <f t="shared" si="168"/>
        <v>0</v>
      </c>
      <c r="X373" s="68">
        <f t="shared" si="169"/>
        <v>0</v>
      </c>
      <c r="Y373" s="85">
        <f t="shared" si="170"/>
        <v>2</v>
      </c>
      <c r="Z373" s="160">
        <v>0</v>
      </c>
      <c r="AA373" s="109">
        <f t="shared" si="171"/>
        <v>0</v>
      </c>
    </row>
    <row r="374" spans="1:27" ht="27.75" customHeight="1">
      <c r="A374" s="118">
        <v>14</v>
      </c>
      <c r="B374" s="117" t="s">
        <v>736</v>
      </c>
      <c r="C374" s="54" t="s">
        <v>737</v>
      </c>
      <c r="D374" s="119" t="s">
        <v>711</v>
      </c>
      <c r="E374" s="52">
        <v>1</v>
      </c>
      <c r="F374" s="53">
        <v>0</v>
      </c>
      <c r="G374" s="53">
        <v>0</v>
      </c>
      <c r="H374" s="120">
        <f t="shared" si="162"/>
        <v>1</v>
      </c>
      <c r="I374" s="68">
        <f t="shared" si="163"/>
        <v>0</v>
      </c>
      <c r="J374" s="52">
        <v>1</v>
      </c>
      <c r="K374" s="53">
        <v>0</v>
      </c>
      <c r="L374" s="53">
        <v>0</v>
      </c>
      <c r="M374" s="31">
        <f t="shared" si="164"/>
        <v>1</v>
      </c>
      <c r="N374" s="68">
        <f t="shared" si="165"/>
        <v>0</v>
      </c>
      <c r="O374" s="52">
        <v>0</v>
      </c>
      <c r="P374" s="53">
        <v>0</v>
      </c>
      <c r="Q374" s="53">
        <v>0</v>
      </c>
      <c r="R374" s="31">
        <f t="shared" si="166"/>
        <v>0</v>
      </c>
      <c r="S374" s="68">
        <f t="shared" si="167"/>
        <v>0</v>
      </c>
      <c r="T374" s="30">
        <v>0</v>
      </c>
      <c r="U374" s="30">
        <v>0</v>
      </c>
      <c r="V374" s="30">
        <v>0</v>
      </c>
      <c r="W374" s="31">
        <f t="shared" si="168"/>
        <v>0</v>
      </c>
      <c r="X374" s="68">
        <f t="shared" si="169"/>
        <v>0</v>
      </c>
      <c r="Y374" s="85">
        <f t="shared" si="170"/>
        <v>2</v>
      </c>
      <c r="Z374" s="160">
        <v>0</v>
      </c>
      <c r="AA374" s="109">
        <f t="shared" si="171"/>
        <v>0</v>
      </c>
    </row>
    <row r="375" spans="1:27" ht="27.75" customHeight="1">
      <c r="A375" s="116">
        <v>15</v>
      </c>
      <c r="B375" s="117" t="s">
        <v>738</v>
      </c>
      <c r="C375" s="54" t="s">
        <v>739</v>
      </c>
      <c r="D375" s="119" t="s">
        <v>711</v>
      </c>
      <c r="E375" s="37">
        <v>0</v>
      </c>
      <c r="F375" s="38">
        <v>0</v>
      </c>
      <c r="G375" s="38">
        <v>0</v>
      </c>
      <c r="H375" s="56">
        <f t="shared" si="162"/>
        <v>0</v>
      </c>
      <c r="I375" s="68">
        <f t="shared" si="163"/>
        <v>0</v>
      </c>
      <c r="J375" s="37">
        <v>0</v>
      </c>
      <c r="K375" s="38">
        <v>0</v>
      </c>
      <c r="L375" s="38">
        <v>0</v>
      </c>
      <c r="M375" s="31">
        <f t="shared" si="164"/>
        <v>0</v>
      </c>
      <c r="N375" s="68">
        <f t="shared" si="165"/>
        <v>0</v>
      </c>
      <c r="O375" s="37">
        <v>0</v>
      </c>
      <c r="P375" s="38">
        <v>0</v>
      </c>
      <c r="Q375" s="38">
        <v>0</v>
      </c>
      <c r="R375" s="31">
        <f t="shared" si="166"/>
        <v>0</v>
      </c>
      <c r="S375" s="68">
        <f t="shared" si="167"/>
        <v>0</v>
      </c>
      <c r="T375" s="30">
        <v>0</v>
      </c>
      <c r="U375" s="30">
        <v>0</v>
      </c>
      <c r="V375" s="30">
        <v>0</v>
      </c>
      <c r="W375" s="31">
        <f t="shared" si="168"/>
        <v>0</v>
      </c>
      <c r="X375" s="68">
        <f t="shared" si="169"/>
        <v>0</v>
      </c>
      <c r="Y375" s="85">
        <f t="shared" si="170"/>
        <v>0</v>
      </c>
      <c r="Z375" s="160">
        <v>0</v>
      </c>
      <c r="AA375" s="109">
        <f t="shared" si="171"/>
        <v>0</v>
      </c>
    </row>
    <row r="376" spans="1:27" ht="27.75" customHeight="1">
      <c r="A376" s="121">
        <v>16</v>
      </c>
      <c r="B376" s="122" t="s">
        <v>740</v>
      </c>
      <c r="C376" s="123" t="s">
        <v>741</v>
      </c>
      <c r="D376" s="124" t="s">
        <v>711</v>
      </c>
      <c r="E376" s="37">
        <v>3</v>
      </c>
      <c r="F376" s="38">
        <v>0</v>
      </c>
      <c r="G376" s="38">
        <v>0</v>
      </c>
      <c r="H376" s="56">
        <f t="shared" si="162"/>
        <v>3</v>
      </c>
      <c r="I376" s="149">
        <f t="shared" si="163"/>
        <v>0</v>
      </c>
      <c r="J376" s="37">
        <v>0</v>
      </c>
      <c r="K376" s="38">
        <v>0</v>
      </c>
      <c r="L376" s="38">
        <v>0</v>
      </c>
      <c r="M376" s="150">
        <f t="shared" si="164"/>
        <v>0</v>
      </c>
      <c r="N376" s="149">
        <f t="shared" si="165"/>
        <v>0</v>
      </c>
      <c r="O376" s="37">
        <v>0</v>
      </c>
      <c r="P376" s="38">
        <v>0</v>
      </c>
      <c r="Q376" s="38">
        <v>0</v>
      </c>
      <c r="R376" s="150">
        <f t="shared" si="166"/>
        <v>0</v>
      </c>
      <c r="S376" s="149">
        <f t="shared" si="167"/>
        <v>0</v>
      </c>
      <c r="T376" s="30">
        <v>0</v>
      </c>
      <c r="U376" s="30">
        <v>0</v>
      </c>
      <c r="V376" s="30">
        <v>0</v>
      </c>
      <c r="W376" s="150">
        <f t="shared" si="168"/>
        <v>0</v>
      </c>
      <c r="X376" s="149">
        <f t="shared" si="169"/>
        <v>0</v>
      </c>
      <c r="Y376" s="161">
        <f t="shared" si="170"/>
        <v>3</v>
      </c>
      <c r="Z376" s="162">
        <v>0</v>
      </c>
      <c r="AA376" s="163">
        <f t="shared" si="171"/>
        <v>0</v>
      </c>
    </row>
    <row r="377" spans="1:27" s="1" customFormat="1" ht="27.75" customHeight="1">
      <c r="A377" s="125" t="s">
        <v>742</v>
      </c>
      <c r="B377" s="126"/>
      <c r="C377" s="126"/>
      <c r="D377" s="126"/>
      <c r="E377" s="126"/>
      <c r="F377" s="126"/>
      <c r="G377" s="126"/>
      <c r="H377" s="126"/>
      <c r="I377" s="126"/>
      <c r="J377" s="126"/>
      <c r="K377" s="126"/>
      <c r="L377" s="126"/>
      <c r="M377" s="126"/>
      <c r="N377" s="126"/>
      <c r="O377" s="126"/>
      <c r="P377" s="126"/>
      <c r="Q377" s="126"/>
      <c r="R377" s="126"/>
      <c r="S377" s="126"/>
      <c r="T377" s="126"/>
      <c r="U377" s="126"/>
      <c r="V377" s="126"/>
      <c r="W377" s="126"/>
      <c r="X377" s="126"/>
      <c r="Y377" s="126"/>
      <c r="Z377" s="126"/>
      <c r="AA377" s="164"/>
    </row>
    <row r="378" spans="1:27" s="1" customFormat="1" ht="27.75" customHeight="1" thickBot="1">
      <c r="A378" s="127" t="s">
        <v>743</v>
      </c>
      <c r="B378" s="128"/>
      <c r="C378" s="129"/>
      <c r="D378" s="130"/>
      <c r="E378" s="131"/>
      <c r="F378" s="131"/>
      <c r="G378" s="131"/>
      <c r="H378" s="131"/>
      <c r="I378" s="151"/>
      <c r="J378" s="131"/>
      <c r="K378" s="131"/>
      <c r="L378" s="131"/>
      <c r="M378" s="131"/>
      <c r="N378" s="151"/>
      <c r="O378" s="131"/>
      <c r="P378" s="131"/>
      <c r="Q378" s="131"/>
      <c r="R378" s="131"/>
      <c r="S378" s="151"/>
      <c r="T378" s="131"/>
      <c r="U378" s="131"/>
      <c r="V378" s="131"/>
      <c r="W378" s="131"/>
      <c r="X378" s="151"/>
      <c r="Y378" s="151"/>
      <c r="Z378" s="165"/>
      <c r="AA378" s="166"/>
    </row>
    <row r="379" spans="1:27" ht="27.75" customHeight="1">
      <c r="A379" s="132">
        <v>1</v>
      </c>
      <c r="B379" s="133" t="s">
        <v>744</v>
      </c>
      <c r="C379" s="134" t="s">
        <v>745</v>
      </c>
      <c r="D379" s="53"/>
      <c r="E379" s="52">
        <v>5</v>
      </c>
      <c r="F379" s="53">
        <v>0</v>
      </c>
      <c r="G379" s="53">
        <v>0</v>
      </c>
      <c r="H379" s="135">
        <f t="shared" ref="H379:H421" si="172">E379+F379+G379</f>
        <v>5</v>
      </c>
      <c r="I379" s="317">
        <f t="shared" ref="I379:I421" si="173">H379*$Z379</f>
        <v>0</v>
      </c>
      <c r="J379" s="152">
        <v>0</v>
      </c>
      <c r="K379" s="153">
        <v>0</v>
      </c>
      <c r="L379" s="153">
        <v>0</v>
      </c>
      <c r="M379" s="154">
        <f t="shared" ref="M379:M421" si="174">J379+K379+L379</f>
        <v>0</v>
      </c>
      <c r="N379" s="91">
        <f t="shared" ref="N379:N421" si="175">M379*$Z379</f>
        <v>0</v>
      </c>
      <c r="O379" s="152">
        <v>0</v>
      </c>
      <c r="P379" s="153">
        <v>0</v>
      </c>
      <c r="Q379" s="153">
        <v>0</v>
      </c>
      <c r="R379" s="156">
        <f t="shared" ref="R379:R421" si="176">O379+P379+Q379</f>
        <v>0</v>
      </c>
      <c r="S379" s="91">
        <f t="shared" ref="S379:S421" si="177">R379*$Z379</f>
        <v>0</v>
      </c>
      <c r="T379" s="152">
        <v>0</v>
      </c>
      <c r="U379" s="153">
        <v>0</v>
      </c>
      <c r="V379" s="153">
        <v>0</v>
      </c>
      <c r="W379" s="156">
        <f t="shared" ref="W379:W421" si="178">T379+U379+V379</f>
        <v>0</v>
      </c>
      <c r="X379" s="319">
        <f t="shared" ref="X379:X421" si="179">W379*$Z379</f>
        <v>0</v>
      </c>
      <c r="Y379" s="85">
        <f t="shared" ref="Y379:Y421" si="180">H379+M379+R379+W379</f>
        <v>5</v>
      </c>
      <c r="Z379" s="321">
        <v>0</v>
      </c>
      <c r="AA379" s="167">
        <f t="shared" ref="AA379:AA421" si="181">Y379*Z379</f>
        <v>0</v>
      </c>
    </row>
    <row r="380" spans="1:27" ht="27.75" customHeight="1">
      <c r="A380" s="113">
        <f t="shared" ref="A380:A405" si="182">A379+1</f>
        <v>2</v>
      </c>
      <c r="B380" s="136" t="s">
        <v>746</v>
      </c>
      <c r="C380" s="137" t="s">
        <v>747</v>
      </c>
      <c r="D380" s="138"/>
      <c r="E380" s="37">
        <v>5</v>
      </c>
      <c r="F380" s="38">
        <v>0</v>
      </c>
      <c r="G380" s="38">
        <v>0</v>
      </c>
      <c r="H380" s="31">
        <f t="shared" si="172"/>
        <v>5</v>
      </c>
      <c r="I380" s="69">
        <f t="shared" si="173"/>
        <v>0</v>
      </c>
      <c r="J380" s="152">
        <v>0</v>
      </c>
      <c r="K380" s="153">
        <v>0</v>
      </c>
      <c r="L380" s="153">
        <v>0</v>
      </c>
      <c r="M380" s="31">
        <f t="shared" si="174"/>
        <v>0</v>
      </c>
      <c r="N380" s="69">
        <f t="shared" si="175"/>
        <v>0</v>
      </c>
      <c r="O380" s="152">
        <v>0</v>
      </c>
      <c r="P380" s="153">
        <v>0</v>
      </c>
      <c r="Q380" s="153">
        <v>0</v>
      </c>
      <c r="R380" s="31">
        <f t="shared" si="176"/>
        <v>0</v>
      </c>
      <c r="S380" s="69">
        <f t="shared" si="177"/>
        <v>0</v>
      </c>
      <c r="T380" s="152">
        <v>0</v>
      </c>
      <c r="U380" s="153">
        <v>0</v>
      </c>
      <c r="V380" s="153">
        <v>0</v>
      </c>
      <c r="W380" s="31">
        <f t="shared" si="178"/>
        <v>0</v>
      </c>
      <c r="X380" s="69">
        <f t="shared" si="179"/>
        <v>0</v>
      </c>
      <c r="Y380" s="85">
        <f t="shared" si="180"/>
        <v>5</v>
      </c>
      <c r="Z380" s="321">
        <v>0</v>
      </c>
      <c r="AA380" s="109">
        <f t="shared" si="181"/>
        <v>0</v>
      </c>
    </row>
    <row r="381" spans="1:27" ht="27.75" customHeight="1">
      <c r="A381" s="116">
        <f t="shared" si="182"/>
        <v>3</v>
      </c>
      <c r="B381" s="139"/>
      <c r="C381" s="140" t="s">
        <v>748</v>
      </c>
      <c r="D381" s="138"/>
      <c r="E381" s="37">
        <v>20</v>
      </c>
      <c r="F381" s="38">
        <v>0</v>
      </c>
      <c r="G381" s="38">
        <v>0</v>
      </c>
      <c r="H381" s="31">
        <f t="shared" si="172"/>
        <v>20</v>
      </c>
      <c r="I381" s="69">
        <f t="shared" si="173"/>
        <v>0</v>
      </c>
      <c r="J381" s="152">
        <v>0</v>
      </c>
      <c r="K381" s="153">
        <v>0</v>
      </c>
      <c r="L381" s="153">
        <v>0</v>
      </c>
      <c r="M381" s="31">
        <f t="shared" si="174"/>
        <v>0</v>
      </c>
      <c r="N381" s="69">
        <f t="shared" si="175"/>
        <v>0</v>
      </c>
      <c r="O381" s="152">
        <v>0</v>
      </c>
      <c r="P381" s="153">
        <v>0</v>
      </c>
      <c r="Q381" s="153">
        <v>0</v>
      </c>
      <c r="R381" s="31">
        <f t="shared" si="176"/>
        <v>0</v>
      </c>
      <c r="S381" s="69">
        <f t="shared" si="177"/>
        <v>0</v>
      </c>
      <c r="T381" s="152">
        <v>0</v>
      </c>
      <c r="U381" s="153">
        <v>0</v>
      </c>
      <c r="V381" s="153">
        <v>0</v>
      </c>
      <c r="W381" s="31">
        <f t="shared" si="178"/>
        <v>0</v>
      </c>
      <c r="X381" s="69">
        <f t="shared" si="179"/>
        <v>0</v>
      </c>
      <c r="Y381" s="85">
        <f t="shared" si="180"/>
        <v>20</v>
      </c>
      <c r="Z381" s="321">
        <v>0</v>
      </c>
      <c r="AA381" s="109">
        <f t="shared" si="181"/>
        <v>0</v>
      </c>
    </row>
    <row r="382" spans="1:27" ht="27.75" customHeight="1" thickBot="1">
      <c r="A382" s="116">
        <f t="shared" si="182"/>
        <v>4</v>
      </c>
      <c r="B382" s="141"/>
      <c r="C382" s="142" t="s">
        <v>749</v>
      </c>
      <c r="D382" s="143"/>
      <c r="E382" s="37">
        <v>20</v>
      </c>
      <c r="F382" s="38">
        <v>0</v>
      </c>
      <c r="G382" s="38">
        <v>0</v>
      </c>
      <c r="H382" s="31">
        <f t="shared" si="172"/>
        <v>20</v>
      </c>
      <c r="I382" s="69">
        <f t="shared" si="173"/>
        <v>0</v>
      </c>
      <c r="J382" s="152">
        <v>0</v>
      </c>
      <c r="K382" s="153">
        <v>0</v>
      </c>
      <c r="L382" s="153">
        <v>0</v>
      </c>
      <c r="M382" s="31">
        <f t="shared" si="174"/>
        <v>0</v>
      </c>
      <c r="N382" s="69">
        <f t="shared" si="175"/>
        <v>0</v>
      </c>
      <c r="O382" s="152">
        <v>0</v>
      </c>
      <c r="P382" s="153">
        <v>0</v>
      </c>
      <c r="Q382" s="153">
        <v>0</v>
      </c>
      <c r="R382" s="31">
        <f t="shared" si="176"/>
        <v>0</v>
      </c>
      <c r="S382" s="69">
        <f t="shared" si="177"/>
        <v>0</v>
      </c>
      <c r="T382" s="152">
        <v>0</v>
      </c>
      <c r="U382" s="153">
        <v>0</v>
      </c>
      <c r="V382" s="153">
        <v>0</v>
      </c>
      <c r="W382" s="31">
        <f t="shared" si="178"/>
        <v>0</v>
      </c>
      <c r="X382" s="320">
        <f t="shared" si="179"/>
        <v>0</v>
      </c>
      <c r="Y382" s="85">
        <f t="shared" si="180"/>
        <v>20</v>
      </c>
      <c r="Z382" s="321">
        <v>0</v>
      </c>
      <c r="AA382" s="109">
        <f t="shared" si="181"/>
        <v>0</v>
      </c>
    </row>
    <row r="383" spans="1:27" ht="27.75" customHeight="1" thickBot="1">
      <c r="A383" s="144" t="s">
        <v>750</v>
      </c>
      <c r="B383" s="145"/>
      <c r="C383" s="146"/>
      <c r="D383" s="147"/>
      <c r="E383" s="147"/>
      <c r="F383" s="147"/>
      <c r="G383" s="147"/>
      <c r="H383" s="147"/>
      <c r="I383" s="155"/>
      <c r="J383" s="147"/>
      <c r="K383" s="147"/>
      <c r="L383" s="147"/>
      <c r="M383" s="147"/>
      <c r="N383" s="155"/>
      <c r="O383" s="147"/>
      <c r="P383" s="147"/>
      <c r="Q383" s="147"/>
      <c r="R383" s="147"/>
      <c r="S383" s="155"/>
      <c r="T383" s="147"/>
      <c r="U383" s="147"/>
      <c r="V383" s="147"/>
      <c r="W383" s="147"/>
      <c r="X383" s="318"/>
      <c r="Y383" s="155"/>
      <c r="Z383" s="168"/>
      <c r="AA383" s="169"/>
    </row>
    <row r="384" spans="1:27" ht="27.75" customHeight="1">
      <c r="A384" s="116">
        <v>1</v>
      </c>
      <c r="B384" s="136" t="s">
        <v>751</v>
      </c>
      <c r="C384" s="137" t="s">
        <v>752</v>
      </c>
      <c r="D384" s="38"/>
      <c r="E384" s="37">
        <v>5</v>
      </c>
      <c r="F384" s="38">
        <v>0</v>
      </c>
      <c r="G384" s="38">
        <v>0</v>
      </c>
      <c r="H384" s="31">
        <f t="shared" si="172"/>
        <v>5</v>
      </c>
      <c r="I384" s="69">
        <f t="shared" si="173"/>
        <v>0</v>
      </c>
      <c r="J384" s="37">
        <v>2</v>
      </c>
      <c r="K384" s="38">
        <v>0</v>
      </c>
      <c r="L384" s="38">
        <v>0</v>
      </c>
      <c r="M384" s="31">
        <f t="shared" si="174"/>
        <v>2</v>
      </c>
      <c r="N384" s="69">
        <f t="shared" si="175"/>
        <v>0</v>
      </c>
      <c r="O384" s="37">
        <v>0</v>
      </c>
      <c r="P384" s="38">
        <v>0</v>
      </c>
      <c r="Q384" s="38">
        <v>0</v>
      </c>
      <c r="R384" s="31">
        <f t="shared" si="176"/>
        <v>0</v>
      </c>
      <c r="S384" s="69">
        <f t="shared" si="177"/>
        <v>0</v>
      </c>
      <c r="T384" s="37">
        <v>0</v>
      </c>
      <c r="U384" s="38">
        <v>0</v>
      </c>
      <c r="V384" s="38">
        <v>0</v>
      </c>
      <c r="W384" s="31">
        <f t="shared" si="178"/>
        <v>0</v>
      </c>
      <c r="X384" s="69">
        <f t="shared" si="179"/>
        <v>0</v>
      </c>
      <c r="Y384" s="85">
        <f t="shared" si="180"/>
        <v>7</v>
      </c>
      <c r="Z384" s="321">
        <v>0</v>
      </c>
      <c r="AA384" s="109">
        <f t="shared" si="181"/>
        <v>0</v>
      </c>
    </row>
    <row r="385" spans="1:27" ht="27.75" customHeight="1">
      <c r="A385" s="116">
        <f t="shared" si="182"/>
        <v>2</v>
      </c>
      <c r="B385" s="133" t="s">
        <v>753</v>
      </c>
      <c r="C385" s="134" t="s">
        <v>754</v>
      </c>
      <c r="D385" s="143"/>
      <c r="E385" s="37">
        <v>1</v>
      </c>
      <c r="F385" s="38">
        <v>0</v>
      </c>
      <c r="G385" s="38">
        <v>0</v>
      </c>
      <c r="H385" s="31">
        <f t="shared" si="172"/>
        <v>1</v>
      </c>
      <c r="I385" s="69">
        <f t="shared" si="173"/>
        <v>0</v>
      </c>
      <c r="J385" s="37">
        <v>1</v>
      </c>
      <c r="K385" s="38">
        <v>0</v>
      </c>
      <c r="L385" s="38">
        <v>0</v>
      </c>
      <c r="M385" s="31">
        <f t="shared" si="174"/>
        <v>1</v>
      </c>
      <c r="N385" s="69">
        <f t="shared" si="175"/>
        <v>0</v>
      </c>
      <c r="O385" s="37">
        <v>0</v>
      </c>
      <c r="P385" s="38">
        <v>0</v>
      </c>
      <c r="Q385" s="38">
        <v>0</v>
      </c>
      <c r="R385" s="31">
        <f t="shared" si="176"/>
        <v>0</v>
      </c>
      <c r="S385" s="69">
        <f t="shared" si="177"/>
        <v>0</v>
      </c>
      <c r="T385" s="37">
        <v>0</v>
      </c>
      <c r="U385" s="38">
        <v>0</v>
      </c>
      <c r="V385" s="38">
        <v>0</v>
      </c>
      <c r="W385" s="31">
        <f t="shared" si="178"/>
        <v>0</v>
      </c>
      <c r="X385" s="69">
        <f t="shared" si="179"/>
        <v>0</v>
      </c>
      <c r="Y385" s="85">
        <f t="shared" si="180"/>
        <v>2</v>
      </c>
      <c r="Z385" s="321">
        <v>0</v>
      </c>
      <c r="AA385" s="109">
        <f t="shared" si="181"/>
        <v>0</v>
      </c>
    </row>
    <row r="386" spans="1:27" ht="27.75" customHeight="1">
      <c r="A386" s="116">
        <f t="shared" si="182"/>
        <v>3</v>
      </c>
      <c r="B386" s="139"/>
      <c r="C386" s="140" t="s">
        <v>755</v>
      </c>
      <c r="D386" s="138"/>
      <c r="E386" s="37">
        <v>1</v>
      </c>
      <c r="F386" s="38">
        <v>0</v>
      </c>
      <c r="G386" s="38">
        <v>0</v>
      </c>
      <c r="H386" s="31">
        <f t="shared" si="172"/>
        <v>1</v>
      </c>
      <c r="I386" s="69">
        <f t="shared" si="173"/>
        <v>30</v>
      </c>
      <c r="J386" s="38">
        <v>0</v>
      </c>
      <c r="K386" s="38">
        <v>0</v>
      </c>
      <c r="L386" s="38">
        <v>0</v>
      </c>
      <c r="M386" s="31">
        <f t="shared" si="174"/>
        <v>0</v>
      </c>
      <c r="N386" s="69">
        <f t="shared" si="175"/>
        <v>0</v>
      </c>
      <c r="O386" s="37">
        <v>0</v>
      </c>
      <c r="P386" s="38">
        <v>0</v>
      </c>
      <c r="Q386" s="38">
        <v>0</v>
      </c>
      <c r="R386" s="31">
        <f t="shared" si="176"/>
        <v>0</v>
      </c>
      <c r="S386" s="69">
        <f t="shared" si="177"/>
        <v>0</v>
      </c>
      <c r="T386" s="37">
        <v>0</v>
      </c>
      <c r="U386" s="37">
        <v>0</v>
      </c>
      <c r="V386" s="37">
        <v>0</v>
      </c>
      <c r="W386" s="31">
        <f t="shared" si="178"/>
        <v>0</v>
      </c>
      <c r="X386" s="69">
        <f t="shared" si="179"/>
        <v>0</v>
      </c>
      <c r="Y386" s="85">
        <f t="shared" si="180"/>
        <v>1</v>
      </c>
      <c r="Z386" s="321">
        <v>30</v>
      </c>
      <c r="AA386" s="109">
        <f t="shared" si="181"/>
        <v>30</v>
      </c>
    </row>
    <row r="387" spans="1:27" ht="30" customHeight="1">
      <c r="A387" s="116">
        <f t="shared" si="182"/>
        <v>4</v>
      </c>
      <c r="B387" s="170"/>
      <c r="C387" s="140" t="s">
        <v>756</v>
      </c>
      <c r="D387" s="171"/>
      <c r="E387" s="37">
        <v>1</v>
      </c>
      <c r="F387" s="38">
        <v>0</v>
      </c>
      <c r="G387" s="38">
        <v>0</v>
      </c>
      <c r="H387" s="31">
        <f t="shared" si="172"/>
        <v>1</v>
      </c>
      <c r="I387" s="69">
        <f t="shared" si="173"/>
        <v>15000</v>
      </c>
      <c r="J387" s="38">
        <v>0</v>
      </c>
      <c r="K387" s="38">
        <v>0</v>
      </c>
      <c r="L387" s="38">
        <v>0</v>
      </c>
      <c r="M387" s="31">
        <f t="shared" si="174"/>
        <v>0</v>
      </c>
      <c r="N387" s="69">
        <f t="shared" si="175"/>
        <v>0</v>
      </c>
      <c r="O387" s="37">
        <v>0</v>
      </c>
      <c r="P387" s="38">
        <v>0</v>
      </c>
      <c r="Q387" s="38">
        <v>0</v>
      </c>
      <c r="R387" s="31">
        <f t="shared" si="176"/>
        <v>0</v>
      </c>
      <c r="S387" s="69">
        <f t="shared" si="177"/>
        <v>0</v>
      </c>
      <c r="T387" s="37">
        <v>0</v>
      </c>
      <c r="U387" s="37">
        <v>0</v>
      </c>
      <c r="V387" s="37">
        <v>0</v>
      </c>
      <c r="W387" s="31">
        <f t="shared" si="178"/>
        <v>0</v>
      </c>
      <c r="X387" s="69">
        <f t="shared" si="179"/>
        <v>0</v>
      </c>
      <c r="Y387" s="85">
        <f t="shared" si="180"/>
        <v>1</v>
      </c>
      <c r="Z387" s="321">
        <v>15000</v>
      </c>
      <c r="AA387" s="109">
        <f t="shared" si="181"/>
        <v>15000</v>
      </c>
    </row>
    <row r="388" spans="1:27" ht="27.75" customHeight="1">
      <c r="A388" s="116">
        <f t="shared" si="182"/>
        <v>5</v>
      </c>
      <c r="B388" s="172"/>
      <c r="C388" s="140" t="s">
        <v>757</v>
      </c>
      <c r="D388" s="173"/>
      <c r="E388" s="37">
        <v>1</v>
      </c>
      <c r="F388" s="38">
        <v>0</v>
      </c>
      <c r="G388" s="38">
        <v>0</v>
      </c>
      <c r="H388" s="31">
        <f t="shared" si="172"/>
        <v>1</v>
      </c>
      <c r="I388" s="69">
        <f t="shared" si="173"/>
        <v>8500</v>
      </c>
      <c r="J388" s="38">
        <v>0</v>
      </c>
      <c r="K388" s="38">
        <v>0</v>
      </c>
      <c r="L388" s="38">
        <v>0</v>
      </c>
      <c r="M388" s="31">
        <f t="shared" si="174"/>
        <v>0</v>
      </c>
      <c r="N388" s="69">
        <f t="shared" si="175"/>
        <v>0</v>
      </c>
      <c r="O388" s="37">
        <v>0</v>
      </c>
      <c r="P388" s="38">
        <v>0</v>
      </c>
      <c r="Q388" s="38">
        <v>0</v>
      </c>
      <c r="R388" s="31">
        <f t="shared" si="176"/>
        <v>0</v>
      </c>
      <c r="S388" s="69">
        <f t="shared" si="177"/>
        <v>0</v>
      </c>
      <c r="T388" s="37">
        <v>0</v>
      </c>
      <c r="U388" s="37">
        <v>0</v>
      </c>
      <c r="V388" s="37">
        <v>0</v>
      </c>
      <c r="W388" s="31">
        <f t="shared" si="178"/>
        <v>0</v>
      </c>
      <c r="X388" s="69">
        <f t="shared" si="179"/>
        <v>0</v>
      </c>
      <c r="Y388" s="85">
        <f t="shared" si="180"/>
        <v>1</v>
      </c>
      <c r="Z388" s="321">
        <v>8500</v>
      </c>
      <c r="AA388" s="109">
        <f t="shared" si="181"/>
        <v>8500</v>
      </c>
    </row>
    <row r="389" spans="1:27" ht="27.75" customHeight="1">
      <c r="A389" s="116">
        <f t="shared" si="182"/>
        <v>6</v>
      </c>
      <c r="B389" s="172"/>
      <c r="C389" s="174" t="s">
        <v>758</v>
      </c>
      <c r="D389" s="173"/>
      <c r="E389" s="175">
        <v>5</v>
      </c>
      <c r="F389" s="176">
        <v>0</v>
      </c>
      <c r="G389" s="38">
        <v>0</v>
      </c>
      <c r="H389" s="31">
        <f t="shared" si="172"/>
        <v>5</v>
      </c>
      <c r="I389" s="69">
        <f t="shared" si="173"/>
        <v>2250</v>
      </c>
      <c r="J389" s="38">
        <v>0</v>
      </c>
      <c r="K389" s="38">
        <v>0</v>
      </c>
      <c r="L389" s="38">
        <v>0</v>
      </c>
      <c r="M389" s="31">
        <f t="shared" si="174"/>
        <v>0</v>
      </c>
      <c r="N389" s="69">
        <f t="shared" si="175"/>
        <v>0</v>
      </c>
      <c r="O389" s="37">
        <v>0</v>
      </c>
      <c r="P389" s="38">
        <v>0</v>
      </c>
      <c r="Q389" s="38">
        <v>0</v>
      </c>
      <c r="R389" s="31">
        <f t="shared" si="176"/>
        <v>0</v>
      </c>
      <c r="S389" s="69">
        <f t="shared" si="177"/>
        <v>0</v>
      </c>
      <c r="T389" s="37">
        <v>0</v>
      </c>
      <c r="U389" s="37">
        <v>0</v>
      </c>
      <c r="V389" s="37">
        <v>0</v>
      </c>
      <c r="W389" s="31">
        <f t="shared" si="178"/>
        <v>0</v>
      </c>
      <c r="X389" s="69">
        <f t="shared" si="179"/>
        <v>0</v>
      </c>
      <c r="Y389" s="85">
        <f t="shared" si="180"/>
        <v>5</v>
      </c>
      <c r="Z389" s="321">
        <v>450</v>
      </c>
      <c r="AA389" s="109">
        <f t="shared" si="181"/>
        <v>2250</v>
      </c>
    </row>
    <row r="390" spans="1:27" ht="27.75" customHeight="1">
      <c r="A390" s="177">
        <f t="shared" si="182"/>
        <v>7</v>
      </c>
      <c r="B390" s="141"/>
      <c r="C390" s="178" t="s">
        <v>759</v>
      </c>
      <c r="D390" s="143" t="s">
        <v>94</v>
      </c>
      <c r="E390" s="52">
        <v>5</v>
      </c>
      <c r="F390" s="53">
        <v>0</v>
      </c>
      <c r="G390" s="38">
        <v>0</v>
      </c>
      <c r="H390" s="31">
        <f t="shared" si="172"/>
        <v>5</v>
      </c>
      <c r="I390" s="69">
        <f t="shared" si="173"/>
        <v>1250</v>
      </c>
      <c r="J390" s="37">
        <v>5</v>
      </c>
      <c r="K390" s="38">
        <v>0</v>
      </c>
      <c r="L390" s="38">
        <v>0</v>
      </c>
      <c r="M390" s="31">
        <f t="shared" si="174"/>
        <v>5</v>
      </c>
      <c r="N390" s="69">
        <f t="shared" si="175"/>
        <v>1250</v>
      </c>
      <c r="O390" s="37">
        <v>5</v>
      </c>
      <c r="P390" s="38">
        <v>0</v>
      </c>
      <c r="Q390" s="38">
        <v>0</v>
      </c>
      <c r="R390" s="31">
        <f t="shared" si="176"/>
        <v>5</v>
      </c>
      <c r="S390" s="69">
        <f t="shared" si="177"/>
        <v>1250</v>
      </c>
      <c r="T390" s="37">
        <v>0</v>
      </c>
      <c r="U390" s="37">
        <v>0</v>
      </c>
      <c r="V390" s="37">
        <v>0</v>
      </c>
      <c r="W390" s="31">
        <f t="shared" si="178"/>
        <v>0</v>
      </c>
      <c r="X390" s="69">
        <f t="shared" si="179"/>
        <v>0</v>
      </c>
      <c r="Y390" s="85">
        <f t="shared" si="180"/>
        <v>15</v>
      </c>
      <c r="Z390" s="321">
        <v>250</v>
      </c>
      <c r="AA390" s="109">
        <f t="shared" si="181"/>
        <v>3750</v>
      </c>
    </row>
    <row r="391" spans="1:27" ht="27.75" customHeight="1">
      <c r="A391" s="177">
        <f t="shared" si="182"/>
        <v>8</v>
      </c>
      <c r="B391" s="141"/>
      <c r="C391" s="179" t="s">
        <v>760</v>
      </c>
      <c r="D391" s="143" t="s">
        <v>761</v>
      </c>
      <c r="E391" s="52">
        <v>10</v>
      </c>
      <c r="F391" s="53">
        <v>0</v>
      </c>
      <c r="G391" s="38">
        <v>0</v>
      </c>
      <c r="H391" s="31">
        <f t="shared" si="172"/>
        <v>10</v>
      </c>
      <c r="I391" s="69">
        <f t="shared" si="173"/>
        <v>500</v>
      </c>
      <c r="J391" s="38">
        <v>0</v>
      </c>
      <c r="K391" s="38">
        <v>0</v>
      </c>
      <c r="L391" s="38">
        <v>0</v>
      </c>
      <c r="M391" s="31">
        <f t="shared" si="174"/>
        <v>0</v>
      </c>
      <c r="N391" s="69">
        <f t="shared" si="175"/>
        <v>0</v>
      </c>
      <c r="O391" s="37">
        <v>10</v>
      </c>
      <c r="P391" s="38">
        <v>0</v>
      </c>
      <c r="Q391" s="38">
        <v>0</v>
      </c>
      <c r="R391" s="31">
        <f t="shared" si="176"/>
        <v>10</v>
      </c>
      <c r="S391" s="69">
        <f t="shared" si="177"/>
        <v>500</v>
      </c>
      <c r="T391" s="37">
        <v>0</v>
      </c>
      <c r="U391" s="37">
        <v>0</v>
      </c>
      <c r="V391" s="37">
        <v>0</v>
      </c>
      <c r="W391" s="31">
        <f t="shared" si="178"/>
        <v>0</v>
      </c>
      <c r="X391" s="69">
        <f t="shared" si="179"/>
        <v>0</v>
      </c>
      <c r="Y391" s="85">
        <f t="shared" si="180"/>
        <v>20</v>
      </c>
      <c r="Z391" s="321">
        <v>50</v>
      </c>
      <c r="AA391" s="109">
        <f t="shared" si="181"/>
        <v>1000</v>
      </c>
    </row>
    <row r="392" spans="1:27" ht="27.75" customHeight="1">
      <c r="A392" s="177">
        <f t="shared" si="182"/>
        <v>9</v>
      </c>
      <c r="B392" s="180"/>
      <c r="C392" s="181"/>
      <c r="D392" s="143"/>
      <c r="E392" s="52"/>
      <c r="F392" s="53"/>
      <c r="G392" s="38"/>
      <c r="H392" s="31">
        <f t="shared" si="172"/>
        <v>0</v>
      </c>
      <c r="I392" s="69">
        <f t="shared" si="173"/>
        <v>0</v>
      </c>
      <c r="J392" s="52">
        <v>0</v>
      </c>
      <c r="K392" s="53">
        <v>0</v>
      </c>
      <c r="L392" s="53">
        <v>0</v>
      </c>
      <c r="M392" s="31">
        <f t="shared" si="174"/>
        <v>0</v>
      </c>
      <c r="N392" s="69">
        <f t="shared" si="175"/>
        <v>0</v>
      </c>
      <c r="O392" s="30"/>
      <c r="P392" s="200"/>
      <c r="Q392" s="200"/>
      <c r="R392" s="31">
        <f t="shared" si="176"/>
        <v>0</v>
      </c>
      <c r="S392" s="69">
        <f t="shared" si="177"/>
        <v>0</v>
      </c>
      <c r="T392" s="30"/>
      <c r="U392" s="200"/>
      <c r="V392" s="200"/>
      <c r="W392" s="31">
        <f t="shared" si="178"/>
        <v>0</v>
      </c>
      <c r="X392" s="69">
        <f t="shared" si="179"/>
        <v>0</v>
      </c>
      <c r="Y392" s="85">
        <f t="shared" si="180"/>
        <v>0</v>
      </c>
      <c r="Z392" s="321">
        <v>0</v>
      </c>
      <c r="AA392" s="109">
        <f t="shared" si="181"/>
        <v>0</v>
      </c>
    </row>
    <row r="393" spans="1:27" ht="27.75" customHeight="1">
      <c r="A393" s="144" t="s">
        <v>762</v>
      </c>
      <c r="B393" s="182"/>
      <c r="C393" s="183"/>
      <c r="D393" s="184"/>
      <c r="E393" s="184"/>
      <c r="F393" s="184"/>
      <c r="G393" s="184"/>
      <c r="H393" s="184"/>
      <c r="I393" s="218"/>
      <c r="J393" s="184"/>
      <c r="K393" s="184"/>
      <c r="L393" s="184"/>
      <c r="M393" s="184"/>
      <c r="N393" s="218"/>
      <c r="O393" s="184"/>
      <c r="P393" s="184"/>
      <c r="Q393" s="184"/>
      <c r="R393" s="184"/>
      <c r="S393" s="218"/>
      <c r="T393" s="184"/>
      <c r="U393" s="184"/>
      <c r="V393" s="184"/>
      <c r="W393" s="184"/>
      <c r="X393" s="218"/>
      <c r="Y393" s="218"/>
      <c r="Z393" s="219"/>
      <c r="AA393" s="220"/>
    </row>
    <row r="394" spans="1:27" ht="27.75" customHeight="1">
      <c r="A394" s="177">
        <v>1</v>
      </c>
      <c r="B394" s="180"/>
      <c r="C394" s="185" t="s">
        <v>763</v>
      </c>
      <c r="D394" s="186"/>
      <c r="E394" s="37">
        <v>5</v>
      </c>
      <c r="F394" s="38">
        <v>0</v>
      </c>
      <c r="G394" s="38">
        <v>0</v>
      </c>
      <c r="H394" s="31">
        <f t="shared" si="172"/>
        <v>5</v>
      </c>
      <c r="I394" s="69">
        <f t="shared" si="173"/>
        <v>60</v>
      </c>
      <c r="J394" s="37">
        <v>5</v>
      </c>
      <c r="K394" s="38">
        <v>0</v>
      </c>
      <c r="L394" s="38">
        <v>0</v>
      </c>
      <c r="M394" s="31">
        <f t="shared" si="174"/>
        <v>5</v>
      </c>
      <c r="N394" s="69">
        <f t="shared" si="175"/>
        <v>60</v>
      </c>
      <c r="O394" s="37">
        <v>5</v>
      </c>
      <c r="P394" s="38">
        <v>0</v>
      </c>
      <c r="Q394" s="38">
        <v>0</v>
      </c>
      <c r="R394" s="31">
        <f t="shared" si="176"/>
        <v>5</v>
      </c>
      <c r="S394" s="69">
        <f t="shared" si="177"/>
        <v>60</v>
      </c>
      <c r="T394" s="37">
        <v>0</v>
      </c>
      <c r="U394" s="38">
        <v>0</v>
      </c>
      <c r="V394" s="38">
        <v>0</v>
      </c>
      <c r="W394" s="31">
        <f t="shared" si="178"/>
        <v>0</v>
      </c>
      <c r="X394" s="69">
        <f t="shared" si="179"/>
        <v>0</v>
      </c>
      <c r="Y394" s="85">
        <f t="shared" si="180"/>
        <v>15</v>
      </c>
      <c r="Z394" s="321">
        <v>12</v>
      </c>
      <c r="AA394" s="109">
        <f t="shared" si="181"/>
        <v>180</v>
      </c>
    </row>
    <row r="395" spans="1:27" ht="27.75" customHeight="1">
      <c r="A395" s="116">
        <f t="shared" si="182"/>
        <v>2</v>
      </c>
      <c r="B395" s="187"/>
      <c r="C395" s="188" t="s">
        <v>764</v>
      </c>
      <c r="D395" s="173"/>
      <c r="E395" s="37">
        <v>5</v>
      </c>
      <c r="F395" s="38">
        <v>0</v>
      </c>
      <c r="G395" s="38">
        <v>0</v>
      </c>
      <c r="H395" s="31">
        <f t="shared" si="172"/>
        <v>5</v>
      </c>
      <c r="I395" s="69">
        <f t="shared" si="173"/>
        <v>400</v>
      </c>
      <c r="J395" s="37">
        <v>0</v>
      </c>
      <c r="K395" s="38">
        <v>0</v>
      </c>
      <c r="L395" s="38">
        <v>0</v>
      </c>
      <c r="M395" s="31">
        <f t="shared" si="174"/>
        <v>0</v>
      </c>
      <c r="N395" s="69">
        <f t="shared" si="175"/>
        <v>0</v>
      </c>
      <c r="O395" s="37">
        <v>0</v>
      </c>
      <c r="P395" s="38">
        <v>0</v>
      </c>
      <c r="Q395" s="38">
        <v>0</v>
      </c>
      <c r="R395" s="31">
        <f t="shared" si="176"/>
        <v>0</v>
      </c>
      <c r="S395" s="69">
        <f t="shared" si="177"/>
        <v>0</v>
      </c>
      <c r="T395" s="37">
        <v>0</v>
      </c>
      <c r="U395" s="38">
        <v>0</v>
      </c>
      <c r="V395" s="38">
        <v>0</v>
      </c>
      <c r="W395" s="31">
        <f t="shared" si="178"/>
        <v>0</v>
      </c>
      <c r="X395" s="69">
        <f t="shared" si="179"/>
        <v>0</v>
      </c>
      <c r="Y395" s="85">
        <f t="shared" si="180"/>
        <v>5</v>
      </c>
      <c r="Z395" s="321">
        <v>80</v>
      </c>
      <c r="AA395" s="109">
        <f t="shared" si="181"/>
        <v>400</v>
      </c>
    </row>
    <row r="396" spans="1:27" ht="27.75" customHeight="1">
      <c r="A396" s="116">
        <f t="shared" si="182"/>
        <v>3</v>
      </c>
      <c r="B396" s="189"/>
      <c r="C396" s="190" t="s">
        <v>765</v>
      </c>
      <c r="D396" s="191"/>
      <c r="E396" s="37">
        <v>5</v>
      </c>
      <c r="F396" s="38">
        <v>0</v>
      </c>
      <c r="G396" s="38">
        <v>0</v>
      </c>
      <c r="H396" s="31">
        <f t="shared" si="172"/>
        <v>5</v>
      </c>
      <c r="I396" s="69">
        <f t="shared" si="173"/>
        <v>250</v>
      </c>
      <c r="J396" s="37">
        <v>0</v>
      </c>
      <c r="K396" s="38">
        <v>0</v>
      </c>
      <c r="L396" s="38">
        <v>0</v>
      </c>
      <c r="M396" s="31">
        <f t="shared" si="174"/>
        <v>0</v>
      </c>
      <c r="N396" s="69">
        <f t="shared" si="175"/>
        <v>0</v>
      </c>
      <c r="O396" s="37">
        <v>0</v>
      </c>
      <c r="P396" s="38">
        <v>0</v>
      </c>
      <c r="Q396" s="38">
        <v>0</v>
      </c>
      <c r="R396" s="31">
        <f t="shared" si="176"/>
        <v>0</v>
      </c>
      <c r="S396" s="69">
        <f t="shared" si="177"/>
        <v>0</v>
      </c>
      <c r="T396" s="37">
        <v>0</v>
      </c>
      <c r="U396" s="38">
        <v>0</v>
      </c>
      <c r="V396" s="38">
        <v>0</v>
      </c>
      <c r="W396" s="31">
        <f t="shared" si="178"/>
        <v>0</v>
      </c>
      <c r="X396" s="69">
        <f t="shared" si="179"/>
        <v>0</v>
      </c>
      <c r="Y396" s="85">
        <f t="shared" si="180"/>
        <v>5</v>
      </c>
      <c r="Z396" s="321">
        <v>50</v>
      </c>
      <c r="AA396" s="109">
        <f t="shared" si="181"/>
        <v>250</v>
      </c>
    </row>
    <row r="397" spans="1:27" ht="27.75" customHeight="1">
      <c r="A397" s="116">
        <f t="shared" si="182"/>
        <v>4</v>
      </c>
      <c r="B397" s="192"/>
      <c r="C397" s="178" t="s">
        <v>766</v>
      </c>
      <c r="D397" s="193"/>
      <c r="E397" s="52">
        <v>5</v>
      </c>
      <c r="F397" s="53">
        <v>0</v>
      </c>
      <c r="G397" s="53">
        <v>0</v>
      </c>
      <c r="H397" s="31">
        <f t="shared" si="172"/>
        <v>5</v>
      </c>
      <c r="I397" s="69">
        <f t="shared" si="173"/>
        <v>1250</v>
      </c>
      <c r="J397" s="52">
        <v>0</v>
      </c>
      <c r="K397" s="53">
        <v>0</v>
      </c>
      <c r="L397" s="53">
        <v>0</v>
      </c>
      <c r="M397" s="31">
        <f t="shared" si="174"/>
        <v>0</v>
      </c>
      <c r="N397" s="69">
        <f t="shared" si="175"/>
        <v>0</v>
      </c>
      <c r="O397" s="52">
        <v>0</v>
      </c>
      <c r="P397" s="53">
        <v>0</v>
      </c>
      <c r="Q397" s="53">
        <v>0</v>
      </c>
      <c r="R397" s="31">
        <f t="shared" si="176"/>
        <v>0</v>
      </c>
      <c r="S397" s="69">
        <f t="shared" si="177"/>
        <v>0</v>
      </c>
      <c r="T397" s="52">
        <v>0</v>
      </c>
      <c r="U397" s="53">
        <v>0</v>
      </c>
      <c r="V397" s="53">
        <v>0</v>
      </c>
      <c r="W397" s="31">
        <f t="shared" si="178"/>
        <v>0</v>
      </c>
      <c r="X397" s="69">
        <f t="shared" si="179"/>
        <v>0</v>
      </c>
      <c r="Y397" s="85">
        <f t="shared" si="180"/>
        <v>5</v>
      </c>
      <c r="Z397" s="321">
        <v>250</v>
      </c>
      <c r="AA397" s="109">
        <f t="shared" si="181"/>
        <v>1250</v>
      </c>
    </row>
    <row r="398" spans="1:27" ht="27.75" customHeight="1">
      <c r="A398" s="116">
        <f t="shared" si="182"/>
        <v>5</v>
      </c>
      <c r="B398" s="192"/>
      <c r="C398" s="178" t="s">
        <v>767</v>
      </c>
      <c r="D398" s="194" t="s">
        <v>768</v>
      </c>
      <c r="E398" s="37">
        <v>5</v>
      </c>
      <c r="F398" s="38">
        <v>0</v>
      </c>
      <c r="G398" s="38">
        <v>0</v>
      </c>
      <c r="H398" s="31">
        <f t="shared" si="172"/>
        <v>5</v>
      </c>
      <c r="I398" s="69">
        <f t="shared" si="173"/>
        <v>4500</v>
      </c>
      <c r="J398" s="37">
        <v>0</v>
      </c>
      <c r="K398" s="38">
        <v>0</v>
      </c>
      <c r="L398" s="38">
        <v>0</v>
      </c>
      <c r="M398" s="31">
        <f t="shared" si="174"/>
        <v>0</v>
      </c>
      <c r="N398" s="69">
        <f t="shared" si="175"/>
        <v>0</v>
      </c>
      <c r="O398" s="37">
        <v>0</v>
      </c>
      <c r="P398" s="38">
        <v>0</v>
      </c>
      <c r="Q398" s="38">
        <v>0</v>
      </c>
      <c r="R398" s="31">
        <f t="shared" si="176"/>
        <v>0</v>
      </c>
      <c r="S398" s="69">
        <f t="shared" si="177"/>
        <v>0</v>
      </c>
      <c r="T398" s="37">
        <v>0</v>
      </c>
      <c r="U398" s="38">
        <v>0</v>
      </c>
      <c r="V398" s="38">
        <v>0</v>
      </c>
      <c r="W398" s="31">
        <f t="shared" si="178"/>
        <v>0</v>
      </c>
      <c r="X398" s="69">
        <f t="shared" si="179"/>
        <v>0</v>
      </c>
      <c r="Y398" s="85">
        <f t="shared" si="180"/>
        <v>5</v>
      </c>
      <c r="Z398" s="321">
        <v>900</v>
      </c>
      <c r="AA398" s="109">
        <f t="shared" si="181"/>
        <v>4500</v>
      </c>
    </row>
    <row r="399" spans="1:27" ht="30" customHeight="1">
      <c r="A399" s="116">
        <f t="shared" si="182"/>
        <v>6</v>
      </c>
      <c r="B399" s="192"/>
      <c r="C399" s="178" t="s">
        <v>769</v>
      </c>
      <c r="D399" s="194" t="s">
        <v>94</v>
      </c>
      <c r="E399" s="37">
        <v>5</v>
      </c>
      <c r="F399" s="38">
        <v>0</v>
      </c>
      <c r="G399" s="38">
        <v>0</v>
      </c>
      <c r="H399" s="31">
        <f t="shared" si="172"/>
        <v>5</v>
      </c>
      <c r="I399" s="69">
        <f t="shared" si="173"/>
        <v>525</v>
      </c>
      <c r="J399" s="37">
        <v>0</v>
      </c>
      <c r="K399" s="38">
        <v>0</v>
      </c>
      <c r="L399" s="38">
        <v>0</v>
      </c>
      <c r="M399" s="31">
        <f t="shared" si="174"/>
        <v>0</v>
      </c>
      <c r="N399" s="69">
        <f t="shared" si="175"/>
        <v>0</v>
      </c>
      <c r="O399" s="37">
        <v>0</v>
      </c>
      <c r="P399" s="38">
        <v>0</v>
      </c>
      <c r="Q399" s="38">
        <v>0</v>
      </c>
      <c r="R399" s="31">
        <f t="shared" si="176"/>
        <v>0</v>
      </c>
      <c r="S399" s="69">
        <f t="shared" si="177"/>
        <v>0</v>
      </c>
      <c r="T399" s="37">
        <v>0</v>
      </c>
      <c r="U399" s="38">
        <v>0</v>
      </c>
      <c r="V399" s="38">
        <v>0</v>
      </c>
      <c r="W399" s="31">
        <f t="shared" si="178"/>
        <v>0</v>
      </c>
      <c r="X399" s="69">
        <f t="shared" si="179"/>
        <v>0</v>
      </c>
      <c r="Y399" s="85">
        <f t="shared" si="180"/>
        <v>5</v>
      </c>
      <c r="Z399" s="321">
        <v>105</v>
      </c>
      <c r="AA399" s="109">
        <f t="shared" si="181"/>
        <v>525</v>
      </c>
    </row>
    <row r="400" spans="1:27" ht="30" customHeight="1">
      <c r="A400" s="116">
        <f t="shared" si="182"/>
        <v>7</v>
      </c>
      <c r="B400" s="192"/>
      <c r="C400" s="178" t="s">
        <v>770</v>
      </c>
      <c r="D400" s="195" t="s">
        <v>771</v>
      </c>
      <c r="E400" s="37">
        <v>5</v>
      </c>
      <c r="F400" s="38">
        <v>0</v>
      </c>
      <c r="G400" s="38">
        <v>0</v>
      </c>
      <c r="H400" s="31">
        <f t="shared" si="172"/>
        <v>5</v>
      </c>
      <c r="I400" s="69">
        <f t="shared" si="173"/>
        <v>3125</v>
      </c>
      <c r="J400" s="37">
        <v>0</v>
      </c>
      <c r="K400" s="38">
        <v>0</v>
      </c>
      <c r="L400" s="38">
        <v>0</v>
      </c>
      <c r="M400" s="31">
        <f t="shared" si="174"/>
        <v>0</v>
      </c>
      <c r="N400" s="69">
        <f t="shared" si="175"/>
        <v>0</v>
      </c>
      <c r="O400" s="37">
        <v>0</v>
      </c>
      <c r="P400" s="38">
        <v>0</v>
      </c>
      <c r="Q400" s="38">
        <v>0</v>
      </c>
      <c r="R400" s="31">
        <f t="shared" si="176"/>
        <v>0</v>
      </c>
      <c r="S400" s="69">
        <f t="shared" si="177"/>
        <v>0</v>
      </c>
      <c r="T400" s="37">
        <v>0</v>
      </c>
      <c r="U400" s="38">
        <v>0</v>
      </c>
      <c r="V400" s="38">
        <v>0</v>
      </c>
      <c r="W400" s="31">
        <f t="shared" si="178"/>
        <v>0</v>
      </c>
      <c r="X400" s="69">
        <f t="shared" si="179"/>
        <v>0</v>
      </c>
      <c r="Y400" s="85">
        <f t="shared" si="180"/>
        <v>5</v>
      </c>
      <c r="Z400" s="321">
        <v>625</v>
      </c>
      <c r="AA400" s="109">
        <f t="shared" si="181"/>
        <v>3125</v>
      </c>
    </row>
    <row r="401" spans="1:27" ht="30" customHeight="1">
      <c r="A401" s="116">
        <f t="shared" si="182"/>
        <v>8</v>
      </c>
      <c r="B401" s="192"/>
      <c r="C401" s="178" t="s">
        <v>772</v>
      </c>
      <c r="D401" s="194" t="s">
        <v>771</v>
      </c>
      <c r="E401" s="37">
        <v>5</v>
      </c>
      <c r="F401" s="38">
        <v>0</v>
      </c>
      <c r="G401" s="38">
        <v>0</v>
      </c>
      <c r="H401" s="31">
        <f t="shared" si="172"/>
        <v>5</v>
      </c>
      <c r="I401" s="69">
        <f t="shared" si="173"/>
        <v>425</v>
      </c>
      <c r="J401" s="37">
        <v>0</v>
      </c>
      <c r="K401" s="38">
        <v>0</v>
      </c>
      <c r="L401" s="38">
        <v>0</v>
      </c>
      <c r="M401" s="31">
        <f t="shared" si="174"/>
        <v>0</v>
      </c>
      <c r="N401" s="69">
        <f t="shared" si="175"/>
        <v>0</v>
      </c>
      <c r="O401" s="37">
        <v>0</v>
      </c>
      <c r="P401" s="38">
        <v>0</v>
      </c>
      <c r="Q401" s="38">
        <v>0</v>
      </c>
      <c r="R401" s="31">
        <f t="shared" si="176"/>
        <v>0</v>
      </c>
      <c r="S401" s="69">
        <f t="shared" si="177"/>
        <v>0</v>
      </c>
      <c r="T401" s="37">
        <v>0</v>
      </c>
      <c r="U401" s="38">
        <v>0</v>
      </c>
      <c r="V401" s="38">
        <v>0</v>
      </c>
      <c r="W401" s="31">
        <f t="shared" si="178"/>
        <v>0</v>
      </c>
      <c r="X401" s="69">
        <f t="shared" si="179"/>
        <v>0</v>
      </c>
      <c r="Y401" s="85">
        <f t="shared" si="180"/>
        <v>5</v>
      </c>
      <c r="Z401" s="321">
        <v>85</v>
      </c>
      <c r="AA401" s="109">
        <f t="shared" si="181"/>
        <v>425</v>
      </c>
    </row>
    <row r="402" spans="1:27" ht="30" customHeight="1">
      <c r="A402" s="116">
        <f t="shared" si="182"/>
        <v>9</v>
      </c>
      <c r="B402" s="192"/>
      <c r="C402" s="178" t="s">
        <v>773</v>
      </c>
      <c r="D402" s="196" t="s">
        <v>774</v>
      </c>
      <c r="E402" s="37">
        <v>5</v>
      </c>
      <c r="F402" s="38">
        <v>0</v>
      </c>
      <c r="G402" s="38">
        <v>0</v>
      </c>
      <c r="H402" s="31">
        <f t="shared" si="172"/>
        <v>5</v>
      </c>
      <c r="I402" s="69">
        <f t="shared" si="173"/>
        <v>850</v>
      </c>
      <c r="J402" s="37">
        <v>0</v>
      </c>
      <c r="K402" s="38">
        <v>0</v>
      </c>
      <c r="L402" s="38">
        <v>0</v>
      </c>
      <c r="M402" s="31">
        <f t="shared" si="174"/>
        <v>0</v>
      </c>
      <c r="N402" s="69">
        <f t="shared" si="175"/>
        <v>0</v>
      </c>
      <c r="O402" s="37">
        <v>0</v>
      </c>
      <c r="P402" s="38">
        <v>0</v>
      </c>
      <c r="Q402" s="38">
        <v>0</v>
      </c>
      <c r="R402" s="31">
        <f t="shared" si="176"/>
        <v>0</v>
      </c>
      <c r="S402" s="69">
        <f t="shared" si="177"/>
        <v>0</v>
      </c>
      <c r="T402" s="37">
        <v>0</v>
      </c>
      <c r="U402" s="38">
        <v>0</v>
      </c>
      <c r="V402" s="38">
        <v>0</v>
      </c>
      <c r="W402" s="31">
        <f t="shared" si="178"/>
        <v>0</v>
      </c>
      <c r="X402" s="69">
        <f t="shared" si="179"/>
        <v>0</v>
      </c>
      <c r="Y402" s="85">
        <f t="shared" si="180"/>
        <v>5</v>
      </c>
      <c r="Z402" s="321">
        <v>170</v>
      </c>
      <c r="AA402" s="109">
        <f t="shared" si="181"/>
        <v>850</v>
      </c>
    </row>
    <row r="403" spans="1:27" ht="30" customHeight="1">
      <c r="A403" s="116">
        <f t="shared" si="182"/>
        <v>10</v>
      </c>
      <c r="B403" s="192"/>
      <c r="C403" s="178" t="s">
        <v>775</v>
      </c>
      <c r="D403" s="197" t="s">
        <v>85</v>
      </c>
      <c r="E403" s="37">
        <v>5</v>
      </c>
      <c r="F403" s="38">
        <v>0</v>
      </c>
      <c r="G403" s="38">
        <v>0</v>
      </c>
      <c r="H403" s="31">
        <f t="shared" si="172"/>
        <v>5</v>
      </c>
      <c r="I403" s="69">
        <f t="shared" si="173"/>
        <v>250</v>
      </c>
      <c r="J403" s="37">
        <v>0</v>
      </c>
      <c r="K403" s="38">
        <v>0</v>
      </c>
      <c r="L403" s="38">
        <v>0</v>
      </c>
      <c r="M403" s="31">
        <f t="shared" si="174"/>
        <v>0</v>
      </c>
      <c r="N403" s="69">
        <f t="shared" si="175"/>
        <v>0</v>
      </c>
      <c r="O403" s="37">
        <v>0</v>
      </c>
      <c r="P403" s="38">
        <v>0</v>
      </c>
      <c r="Q403" s="38">
        <v>0</v>
      </c>
      <c r="R403" s="31">
        <f t="shared" si="176"/>
        <v>0</v>
      </c>
      <c r="S403" s="69">
        <f t="shared" si="177"/>
        <v>0</v>
      </c>
      <c r="T403" s="37">
        <v>0</v>
      </c>
      <c r="U403" s="38">
        <v>0</v>
      </c>
      <c r="V403" s="38">
        <v>0</v>
      </c>
      <c r="W403" s="31">
        <f t="shared" si="178"/>
        <v>0</v>
      </c>
      <c r="X403" s="69">
        <f t="shared" si="179"/>
        <v>0</v>
      </c>
      <c r="Y403" s="85">
        <f t="shared" si="180"/>
        <v>5</v>
      </c>
      <c r="Z403" s="321">
        <v>50</v>
      </c>
      <c r="AA403" s="109">
        <f t="shared" si="181"/>
        <v>250</v>
      </c>
    </row>
    <row r="404" spans="1:27" ht="30" customHeight="1">
      <c r="A404" s="116">
        <f t="shared" si="182"/>
        <v>11</v>
      </c>
      <c r="B404" s="192"/>
      <c r="C404" s="134" t="s">
        <v>776</v>
      </c>
      <c r="D404" s="197" t="s">
        <v>774</v>
      </c>
      <c r="E404" s="37">
        <v>5</v>
      </c>
      <c r="F404" s="38">
        <v>0</v>
      </c>
      <c r="G404" s="38">
        <v>0</v>
      </c>
      <c r="H404" s="31">
        <f t="shared" si="172"/>
        <v>5</v>
      </c>
      <c r="I404" s="69">
        <f t="shared" si="173"/>
        <v>40</v>
      </c>
      <c r="J404" s="37">
        <v>0</v>
      </c>
      <c r="K404" s="38">
        <v>0</v>
      </c>
      <c r="L404" s="38">
        <v>0</v>
      </c>
      <c r="M404" s="31">
        <f t="shared" si="174"/>
        <v>0</v>
      </c>
      <c r="N404" s="69">
        <f t="shared" si="175"/>
        <v>0</v>
      </c>
      <c r="O404" s="37">
        <v>0</v>
      </c>
      <c r="P404" s="38">
        <v>0</v>
      </c>
      <c r="Q404" s="38">
        <v>0</v>
      </c>
      <c r="R404" s="31">
        <f t="shared" si="176"/>
        <v>0</v>
      </c>
      <c r="S404" s="69">
        <f t="shared" si="177"/>
        <v>0</v>
      </c>
      <c r="T404" s="37">
        <v>0</v>
      </c>
      <c r="U404" s="38">
        <v>0</v>
      </c>
      <c r="V404" s="38">
        <v>0</v>
      </c>
      <c r="W404" s="31">
        <f t="shared" si="178"/>
        <v>0</v>
      </c>
      <c r="X404" s="69">
        <f t="shared" si="179"/>
        <v>0</v>
      </c>
      <c r="Y404" s="85">
        <f t="shared" si="180"/>
        <v>5</v>
      </c>
      <c r="Z404" s="321">
        <v>8</v>
      </c>
      <c r="AA404" s="109">
        <f t="shared" si="181"/>
        <v>40</v>
      </c>
    </row>
    <row r="405" spans="1:27" ht="30" customHeight="1">
      <c r="A405" s="116">
        <f t="shared" si="182"/>
        <v>12</v>
      </c>
      <c r="B405" s="192"/>
      <c r="C405" s="178"/>
      <c r="D405" s="194"/>
      <c r="E405" s="37"/>
      <c r="F405" s="38"/>
      <c r="G405" s="38"/>
      <c r="H405" s="31">
        <f t="shared" si="172"/>
        <v>0</v>
      </c>
      <c r="I405" s="69">
        <f t="shared" si="173"/>
        <v>0</v>
      </c>
      <c r="J405" s="37">
        <v>0</v>
      </c>
      <c r="K405" s="38">
        <v>0</v>
      </c>
      <c r="L405" s="38">
        <v>0</v>
      </c>
      <c r="M405" s="31">
        <f t="shared" si="174"/>
        <v>0</v>
      </c>
      <c r="N405" s="69">
        <f t="shared" si="175"/>
        <v>0</v>
      </c>
      <c r="O405" s="37">
        <v>0</v>
      </c>
      <c r="P405" s="38">
        <v>0</v>
      </c>
      <c r="Q405" s="38">
        <v>0</v>
      </c>
      <c r="R405" s="31">
        <f t="shared" si="176"/>
        <v>0</v>
      </c>
      <c r="S405" s="69">
        <f t="shared" si="177"/>
        <v>0</v>
      </c>
      <c r="T405" s="37">
        <v>0</v>
      </c>
      <c r="U405" s="38">
        <v>0</v>
      </c>
      <c r="V405" s="38">
        <v>0</v>
      </c>
      <c r="W405" s="31">
        <f t="shared" si="178"/>
        <v>0</v>
      </c>
      <c r="X405" s="69">
        <f t="shared" si="179"/>
        <v>0</v>
      </c>
      <c r="Y405" s="85">
        <f t="shared" si="180"/>
        <v>0</v>
      </c>
      <c r="Z405" s="321">
        <v>0</v>
      </c>
      <c r="AA405" s="109">
        <f t="shared" si="181"/>
        <v>0</v>
      </c>
    </row>
    <row r="406" spans="1:27" ht="27.75" customHeight="1">
      <c r="A406" s="144" t="s">
        <v>777</v>
      </c>
      <c r="B406" s="145"/>
      <c r="C406" s="146"/>
      <c r="D406" s="147"/>
      <c r="E406" s="147"/>
      <c r="F406" s="147"/>
      <c r="G406" s="147"/>
      <c r="H406" s="147"/>
      <c r="I406" s="155"/>
      <c r="J406" s="147"/>
      <c r="K406" s="147"/>
      <c r="L406" s="147"/>
      <c r="M406" s="147"/>
      <c r="N406" s="155"/>
      <c r="O406" s="147"/>
      <c r="P406" s="147"/>
      <c r="Q406" s="147"/>
      <c r="R406" s="147"/>
      <c r="S406" s="155"/>
      <c r="T406" s="147"/>
      <c r="U406" s="147"/>
      <c r="V406" s="147"/>
      <c r="W406" s="147"/>
      <c r="X406" s="155"/>
      <c r="Y406" s="155"/>
      <c r="Z406" s="168"/>
      <c r="AA406" s="169"/>
    </row>
    <row r="407" spans="1:27" ht="39.75" customHeight="1">
      <c r="A407" s="116">
        <v>1</v>
      </c>
      <c r="B407" s="192"/>
      <c r="C407" s="198" t="s">
        <v>778</v>
      </c>
      <c r="D407" s="173" t="s">
        <v>774</v>
      </c>
      <c r="E407" s="37">
        <v>5</v>
      </c>
      <c r="F407" s="38">
        <v>0</v>
      </c>
      <c r="G407" s="38">
        <v>0</v>
      </c>
      <c r="H407" s="31">
        <f t="shared" si="172"/>
        <v>5</v>
      </c>
      <c r="I407" s="69">
        <f t="shared" si="173"/>
        <v>675</v>
      </c>
      <c r="J407" s="37">
        <v>0</v>
      </c>
      <c r="K407" s="38">
        <v>0</v>
      </c>
      <c r="L407" s="38">
        <v>0</v>
      </c>
      <c r="M407" s="31">
        <f t="shared" si="174"/>
        <v>0</v>
      </c>
      <c r="N407" s="69">
        <f t="shared" si="175"/>
        <v>0</v>
      </c>
      <c r="O407" s="37">
        <v>0</v>
      </c>
      <c r="P407" s="38">
        <v>0</v>
      </c>
      <c r="Q407" s="38">
        <v>0</v>
      </c>
      <c r="R407" s="31">
        <f t="shared" si="176"/>
        <v>0</v>
      </c>
      <c r="S407" s="69">
        <f t="shared" si="177"/>
        <v>0</v>
      </c>
      <c r="T407" s="37">
        <v>0</v>
      </c>
      <c r="U407" s="38">
        <v>0</v>
      </c>
      <c r="V407" s="38">
        <v>0</v>
      </c>
      <c r="W407" s="31">
        <f t="shared" si="178"/>
        <v>0</v>
      </c>
      <c r="X407" s="69">
        <f t="shared" si="179"/>
        <v>0</v>
      </c>
      <c r="Y407" s="85">
        <f t="shared" si="180"/>
        <v>5</v>
      </c>
      <c r="Z407" s="321">
        <v>135</v>
      </c>
      <c r="AA407" s="109">
        <f t="shared" si="181"/>
        <v>675</v>
      </c>
    </row>
    <row r="408" spans="1:27" ht="30" customHeight="1">
      <c r="A408" s="116">
        <v>2</v>
      </c>
      <c r="B408" s="189"/>
      <c r="C408" s="198" t="s">
        <v>779</v>
      </c>
      <c r="D408" s="173" t="s">
        <v>774</v>
      </c>
      <c r="E408" s="37">
        <v>5</v>
      </c>
      <c r="F408" s="38">
        <v>0</v>
      </c>
      <c r="G408" s="38">
        <v>0</v>
      </c>
      <c r="H408" s="31">
        <f t="shared" si="172"/>
        <v>5</v>
      </c>
      <c r="I408" s="69">
        <f t="shared" si="173"/>
        <v>75</v>
      </c>
      <c r="J408" s="37">
        <v>5</v>
      </c>
      <c r="K408" s="37">
        <v>0</v>
      </c>
      <c r="L408" s="38">
        <v>0</v>
      </c>
      <c r="M408" s="38">
        <v>0</v>
      </c>
      <c r="N408" s="69">
        <f t="shared" si="175"/>
        <v>0</v>
      </c>
      <c r="O408" s="37">
        <v>5</v>
      </c>
      <c r="P408" s="37">
        <v>0</v>
      </c>
      <c r="Q408" s="38">
        <v>0</v>
      </c>
      <c r="R408" s="38">
        <v>0</v>
      </c>
      <c r="S408" s="69">
        <f t="shared" si="177"/>
        <v>0</v>
      </c>
      <c r="T408" s="37">
        <v>0</v>
      </c>
      <c r="U408" s="38">
        <v>0</v>
      </c>
      <c r="V408" s="38">
        <v>0</v>
      </c>
      <c r="W408" s="31">
        <f t="shared" si="178"/>
        <v>0</v>
      </c>
      <c r="X408" s="69">
        <f t="shared" si="179"/>
        <v>0</v>
      </c>
      <c r="Y408" s="85">
        <f t="shared" si="180"/>
        <v>5</v>
      </c>
      <c r="Z408" s="321">
        <v>15</v>
      </c>
      <c r="AA408" s="109">
        <f t="shared" si="181"/>
        <v>75</v>
      </c>
    </row>
    <row r="409" spans="1:27" ht="31.5" customHeight="1">
      <c r="A409" s="116">
        <v>3</v>
      </c>
      <c r="B409" s="189"/>
      <c r="C409" s="189"/>
      <c r="D409" s="199"/>
      <c r="E409" s="30"/>
      <c r="F409" s="200"/>
      <c r="G409" s="200"/>
      <c r="H409" s="31">
        <f t="shared" si="172"/>
        <v>0</v>
      </c>
      <c r="I409" s="69">
        <f t="shared" si="173"/>
        <v>0</v>
      </c>
      <c r="J409" s="37">
        <v>0</v>
      </c>
      <c r="K409" s="38">
        <v>0</v>
      </c>
      <c r="L409" s="38">
        <v>0</v>
      </c>
      <c r="M409" s="31">
        <f t="shared" si="174"/>
        <v>0</v>
      </c>
      <c r="N409" s="69">
        <f t="shared" si="175"/>
        <v>0</v>
      </c>
      <c r="O409" s="37">
        <v>0</v>
      </c>
      <c r="P409" s="38">
        <v>0</v>
      </c>
      <c r="Q409" s="38">
        <v>0</v>
      </c>
      <c r="R409" s="31">
        <f t="shared" si="176"/>
        <v>0</v>
      </c>
      <c r="S409" s="69">
        <f t="shared" si="177"/>
        <v>0</v>
      </c>
      <c r="T409" s="37">
        <v>0</v>
      </c>
      <c r="U409" s="38">
        <v>0</v>
      </c>
      <c r="V409" s="38">
        <v>0</v>
      </c>
      <c r="W409" s="31">
        <f t="shared" si="178"/>
        <v>0</v>
      </c>
      <c r="X409" s="69">
        <f t="shared" si="179"/>
        <v>0</v>
      </c>
      <c r="Y409" s="85">
        <f t="shared" si="180"/>
        <v>0</v>
      </c>
      <c r="Z409" s="321">
        <v>0</v>
      </c>
      <c r="AA409" s="109">
        <f t="shared" si="181"/>
        <v>0</v>
      </c>
    </row>
    <row r="410" spans="1:27" ht="38.25" customHeight="1">
      <c r="A410" s="144" t="s">
        <v>780</v>
      </c>
      <c r="B410" s="145"/>
      <c r="C410" s="146"/>
      <c r="D410" s="147"/>
      <c r="E410" s="147"/>
      <c r="F410" s="147"/>
      <c r="G410" s="147"/>
      <c r="H410" s="147"/>
      <c r="I410" s="155"/>
      <c r="J410" s="147"/>
      <c r="K410" s="147"/>
      <c r="L410" s="147"/>
      <c r="M410" s="147"/>
      <c r="N410" s="155"/>
      <c r="O410" s="147"/>
      <c r="P410" s="147"/>
      <c r="Q410" s="147"/>
      <c r="R410" s="147"/>
      <c r="S410" s="155"/>
      <c r="T410" s="147"/>
      <c r="U410" s="147"/>
      <c r="V410" s="147"/>
      <c r="W410" s="147"/>
      <c r="X410" s="155"/>
      <c r="Y410" s="155"/>
      <c r="Z410" s="168"/>
      <c r="AA410" s="169"/>
    </row>
    <row r="411" spans="1:27" ht="31.5" customHeight="1">
      <c r="A411" s="116">
        <v>1</v>
      </c>
      <c r="B411" s="189"/>
      <c r="C411" s="198" t="s">
        <v>781</v>
      </c>
      <c r="D411" s="186" t="s">
        <v>774</v>
      </c>
      <c r="E411" s="37">
        <v>5</v>
      </c>
      <c r="F411" s="38">
        <v>0</v>
      </c>
      <c r="G411" s="38">
        <v>0</v>
      </c>
      <c r="H411" s="31">
        <f t="shared" si="172"/>
        <v>5</v>
      </c>
      <c r="I411" s="69">
        <f t="shared" si="173"/>
        <v>275</v>
      </c>
      <c r="J411" s="37">
        <v>5</v>
      </c>
      <c r="K411" s="38">
        <v>0</v>
      </c>
      <c r="L411" s="38">
        <v>0</v>
      </c>
      <c r="M411" s="31">
        <f t="shared" si="174"/>
        <v>5</v>
      </c>
      <c r="N411" s="69">
        <f t="shared" si="175"/>
        <v>275</v>
      </c>
      <c r="O411" s="37">
        <v>5</v>
      </c>
      <c r="P411" s="38">
        <v>0</v>
      </c>
      <c r="Q411" s="38">
        <v>0</v>
      </c>
      <c r="R411" s="31">
        <f t="shared" si="176"/>
        <v>5</v>
      </c>
      <c r="S411" s="69">
        <f t="shared" si="177"/>
        <v>275</v>
      </c>
      <c r="T411" s="37">
        <v>0</v>
      </c>
      <c r="U411" s="38">
        <v>0</v>
      </c>
      <c r="V411" s="38">
        <v>0</v>
      </c>
      <c r="W411" s="31">
        <f t="shared" si="178"/>
        <v>0</v>
      </c>
      <c r="X411" s="69">
        <f t="shared" si="179"/>
        <v>0</v>
      </c>
      <c r="Y411" s="85">
        <f t="shared" si="180"/>
        <v>15</v>
      </c>
      <c r="Z411" s="321">
        <v>55</v>
      </c>
      <c r="AA411" s="109">
        <f t="shared" si="181"/>
        <v>825</v>
      </c>
    </row>
    <row r="412" spans="1:27" ht="31.5" customHeight="1">
      <c r="A412" s="116">
        <v>2</v>
      </c>
      <c r="B412" s="189"/>
      <c r="C412" s="189"/>
      <c r="D412" s="199"/>
      <c r="E412" s="38">
        <v>0</v>
      </c>
      <c r="F412" s="38">
        <v>0</v>
      </c>
      <c r="G412" s="38">
        <v>0</v>
      </c>
      <c r="H412" s="38">
        <v>0</v>
      </c>
      <c r="I412" s="69">
        <f t="shared" si="173"/>
        <v>0</v>
      </c>
      <c r="J412" s="38">
        <v>0</v>
      </c>
      <c r="K412" s="38">
        <v>0</v>
      </c>
      <c r="L412" s="38">
        <v>0</v>
      </c>
      <c r="M412" s="31">
        <f t="shared" si="174"/>
        <v>0</v>
      </c>
      <c r="N412" s="69">
        <f t="shared" si="175"/>
        <v>0</v>
      </c>
      <c r="O412" s="38">
        <v>0</v>
      </c>
      <c r="P412" s="38">
        <v>0</v>
      </c>
      <c r="Q412" s="38">
        <v>0</v>
      </c>
      <c r="R412" s="38">
        <v>0</v>
      </c>
      <c r="S412" s="69">
        <f t="shared" si="177"/>
        <v>0</v>
      </c>
      <c r="T412" s="38">
        <v>0</v>
      </c>
      <c r="U412" s="38">
        <v>0</v>
      </c>
      <c r="V412" s="38">
        <v>0</v>
      </c>
      <c r="W412" s="31">
        <f t="shared" si="178"/>
        <v>0</v>
      </c>
      <c r="X412" s="69">
        <f t="shared" si="179"/>
        <v>0</v>
      </c>
      <c r="Y412" s="85">
        <f t="shared" si="180"/>
        <v>0</v>
      </c>
      <c r="Z412" s="321">
        <v>0</v>
      </c>
      <c r="AA412" s="109">
        <f t="shared" si="181"/>
        <v>0</v>
      </c>
    </row>
    <row r="413" spans="1:27" ht="31.5" customHeight="1">
      <c r="A413" s="116">
        <v>3</v>
      </c>
      <c r="B413" s="189"/>
      <c r="C413" s="189"/>
      <c r="D413" s="199"/>
      <c r="E413" s="38">
        <v>0</v>
      </c>
      <c r="F413" s="38">
        <v>0</v>
      </c>
      <c r="G413" s="38">
        <v>0</v>
      </c>
      <c r="H413" s="38">
        <v>0</v>
      </c>
      <c r="I413" s="69">
        <f t="shared" si="173"/>
        <v>0</v>
      </c>
      <c r="J413" s="38">
        <v>0</v>
      </c>
      <c r="K413" s="38">
        <v>0</v>
      </c>
      <c r="L413" s="38">
        <v>0</v>
      </c>
      <c r="M413" s="31">
        <f t="shared" si="174"/>
        <v>0</v>
      </c>
      <c r="N413" s="69">
        <f t="shared" si="175"/>
        <v>0</v>
      </c>
      <c r="O413" s="38">
        <v>0</v>
      </c>
      <c r="P413" s="38">
        <v>0</v>
      </c>
      <c r="Q413" s="38">
        <v>0</v>
      </c>
      <c r="R413" s="38">
        <v>0</v>
      </c>
      <c r="S413" s="69">
        <f t="shared" si="177"/>
        <v>0</v>
      </c>
      <c r="T413" s="38">
        <v>0</v>
      </c>
      <c r="U413" s="38">
        <v>0</v>
      </c>
      <c r="V413" s="38">
        <v>0</v>
      </c>
      <c r="W413" s="31">
        <f t="shared" si="178"/>
        <v>0</v>
      </c>
      <c r="X413" s="69">
        <f t="shared" si="179"/>
        <v>0</v>
      </c>
      <c r="Y413" s="85">
        <f t="shared" si="180"/>
        <v>0</v>
      </c>
      <c r="Z413" s="321">
        <v>0</v>
      </c>
      <c r="AA413" s="109">
        <f t="shared" si="181"/>
        <v>0</v>
      </c>
    </row>
    <row r="414" spans="1:27" ht="31.5" customHeight="1">
      <c r="A414" s="116">
        <v>4</v>
      </c>
      <c r="B414" s="189"/>
      <c r="C414" s="189"/>
      <c r="D414" s="199"/>
      <c r="E414" s="38">
        <v>0</v>
      </c>
      <c r="F414" s="38">
        <v>0</v>
      </c>
      <c r="G414" s="38">
        <v>0</v>
      </c>
      <c r="H414" s="38">
        <v>0</v>
      </c>
      <c r="I414" s="69">
        <f t="shared" si="173"/>
        <v>0</v>
      </c>
      <c r="J414" s="38">
        <v>0</v>
      </c>
      <c r="K414" s="38">
        <v>0</v>
      </c>
      <c r="L414" s="38">
        <v>0</v>
      </c>
      <c r="M414" s="31">
        <f t="shared" si="174"/>
        <v>0</v>
      </c>
      <c r="N414" s="69">
        <f t="shared" si="175"/>
        <v>0</v>
      </c>
      <c r="O414" s="38">
        <v>0</v>
      </c>
      <c r="P414" s="38">
        <v>0</v>
      </c>
      <c r="Q414" s="38">
        <v>0</v>
      </c>
      <c r="R414" s="38">
        <v>0</v>
      </c>
      <c r="S414" s="69">
        <f t="shared" si="177"/>
        <v>0</v>
      </c>
      <c r="T414" s="38">
        <v>0</v>
      </c>
      <c r="U414" s="38">
        <v>0</v>
      </c>
      <c r="V414" s="38">
        <v>0</v>
      </c>
      <c r="W414" s="31">
        <f t="shared" si="178"/>
        <v>0</v>
      </c>
      <c r="X414" s="69">
        <f t="shared" si="179"/>
        <v>0</v>
      </c>
      <c r="Y414" s="85">
        <f t="shared" si="180"/>
        <v>0</v>
      </c>
      <c r="Z414" s="321">
        <v>0</v>
      </c>
      <c r="AA414" s="109">
        <f t="shared" si="181"/>
        <v>0</v>
      </c>
    </row>
    <row r="415" spans="1:27" ht="31.5" customHeight="1">
      <c r="A415" s="201" t="s">
        <v>782</v>
      </c>
      <c r="B415" s="130"/>
      <c r="C415" s="146"/>
      <c r="D415" s="147"/>
      <c r="E415" s="147"/>
      <c r="F415" s="147"/>
      <c r="G415" s="147"/>
      <c r="H415" s="147"/>
      <c r="I415" s="155"/>
      <c r="J415" s="147"/>
      <c r="K415" s="147"/>
      <c r="L415" s="147"/>
      <c r="M415" s="147"/>
      <c r="N415" s="155"/>
      <c r="O415" s="147"/>
      <c r="P415" s="147"/>
      <c r="Q415" s="147"/>
      <c r="R415" s="147"/>
      <c r="S415" s="155"/>
      <c r="T415" s="147"/>
      <c r="U415" s="147"/>
      <c r="V415" s="147"/>
      <c r="W415" s="147"/>
      <c r="X415" s="155"/>
      <c r="Y415" s="155"/>
      <c r="Z415" s="168"/>
      <c r="AA415" s="169"/>
    </row>
    <row r="416" spans="1:27" ht="38.25" customHeight="1">
      <c r="A416" s="116">
        <v>1</v>
      </c>
      <c r="B416" s="136" t="s">
        <v>783</v>
      </c>
      <c r="C416" s="202" t="s">
        <v>784</v>
      </c>
      <c r="D416" s="38" t="s">
        <v>774</v>
      </c>
      <c r="E416" s="37">
        <v>0</v>
      </c>
      <c r="F416" s="38">
        <v>0</v>
      </c>
      <c r="G416" s="38">
        <v>0</v>
      </c>
      <c r="H416" s="203">
        <f t="shared" si="172"/>
        <v>0</v>
      </c>
      <c r="I416" s="322">
        <f t="shared" si="173"/>
        <v>0</v>
      </c>
      <c r="J416" s="37">
        <v>0</v>
      </c>
      <c r="K416" s="38">
        <v>0</v>
      </c>
      <c r="L416" s="38">
        <v>0</v>
      </c>
      <c r="M416" s="203">
        <f t="shared" si="174"/>
        <v>0</v>
      </c>
      <c r="N416" s="322">
        <f t="shared" si="175"/>
        <v>0</v>
      </c>
      <c r="O416" s="37">
        <v>0</v>
      </c>
      <c r="P416" s="38">
        <v>0</v>
      </c>
      <c r="Q416" s="38">
        <v>0</v>
      </c>
      <c r="R416" s="203">
        <f t="shared" si="176"/>
        <v>0</v>
      </c>
      <c r="S416" s="322">
        <f t="shared" si="177"/>
        <v>0</v>
      </c>
      <c r="T416" s="37">
        <v>0</v>
      </c>
      <c r="U416" s="38">
        <v>0</v>
      </c>
      <c r="V416" s="38">
        <v>0</v>
      </c>
      <c r="W416" s="203">
        <f t="shared" si="178"/>
        <v>0</v>
      </c>
      <c r="X416" s="322">
        <f t="shared" si="179"/>
        <v>0</v>
      </c>
      <c r="Y416" s="221">
        <f t="shared" si="180"/>
        <v>0</v>
      </c>
      <c r="Z416" s="323">
        <v>0</v>
      </c>
      <c r="AA416" s="222">
        <f t="shared" si="181"/>
        <v>0</v>
      </c>
    </row>
    <row r="417" spans="1:27" ht="31.5" customHeight="1">
      <c r="A417" s="116">
        <v>2</v>
      </c>
      <c r="B417" s="133" t="s">
        <v>785</v>
      </c>
      <c r="C417" s="204" t="s">
        <v>786</v>
      </c>
      <c r="D417" s="143" t="s">
        <v>774</v>
      </c>
      <c r="E417" s="37">
        <v>2</v>
      </c>
      <c r="F417" s="38">
        <v>0</v>
      </c>
      <c r="G417" s="38">
        <v>0</v>
      </c>
      <c r="H417" s="203">
        <f t="shared" si="172"/>
        <v>2</v>
      </c>
      <c r="I417" s="322">
        <f t="shared" si="173"/>
        <v>7000</v>
      </c>
      <c r="J417" s="37">
        <v>0</v>
      </c>
      <c r="K417" s="38">
        <v>0</v>
      </c>
      <c r="L417" s="38">
        <v>0</v>
      </c>
      <c r="M417" s="203">
        <f t="shared" si="174"/>
        <v>0</v>
      </c>
      <c r="N417" s="322">
        <f t="shared" si="175"/>
        <v>0</v>
      </c>
      <c r="O417" s="37">
        <v>0</v>
      </c>
      <c r="P417" s="38">
        <v>0</v>
      </c>
      <c r="Q417" s="38">
        <v>0</v>
      </c>
      <c r="R417" s="203">
        <f t="shared" si="176"/>
        <v>0</v>
      </c>
      <c r="S417" s="322">
        <f t="shared" si="177"/>
        <v>0</v>
      </c>
      <c r="T417" s="37">
        <v>0</v>
      </c>
      <c r="U417" s="38">
        <v>0</v>
      </c>
      <c r="V417" s="38">
        <v>0</v>
      </c>
      <c r="W417" s="203">
        <f t="shared" si="178"/>
        <v>0</v>
      </c>
      <c r="X417" s="322">
        <f t="shared" si="179"/>
        <v>0</v>
      </c>
      <c r="Y417" s="221">
        <f t="shared" si="180"/>
        <v>2</v>
      </c>
      <c r="Z417" s="323">
        <v>3500</v>
      </c>
      <c r="AA417" s="222">
        <f t="shared" si="181"/>
        <v>7000</v>
      </c>
    </row>
    <row r="418" spans="1:27" ht="31.5" customHeight="1">
      <c r="A418" s="116">
        <v>3</v>
      </c>
      <c r="B418" s="133" t="s">
        <v>787</v>
      </c>
      <c r="C418" s="204" t="s">
        <v>788</v>
      </c>
      <c r="D418" s="143" t="s">
        <v>774</v>
      </c>
      <c r="E418" s="37">
        <v>0</v>
      </c>
      <c r="F418" s="38">
        <v>0</v>
      </c>
      <c r="G418" s="38">
        <v>0</v>
      </c>
      <c r="H418" s="203">
        <f t="shared" si="172"/>
        <v>0</v>
      </c>
      <c r="I418" s="322">
        <f t="shared" si="173"/>
        <v>0</v>
      </c>
      <c r="J418" s="37">
        <v>0</v>
      </c>
      <c r="K418" s="38">
        <v>0</v>
      </c>
      <c r="L418" s="38">
        <v>0</v>
      </c>
      <c r="M418" s="203">
        <f t="shared" si="174"/>
        <v>0</v>
      </c>
      <c r="N418" s="322">
        <f t="shared" si="175"/>
        <v>0</v>
      </c>
      <c r="O418" s="37">
        <v>0</v>
      </c>
      <c r="P418" s="38">
        <v>0</v>
      </c>
      <c r="Q418" s="38">
        <v>0</v>
      </c>
      <c r="R418" s="203">
        <f t="shared" si="176"/>
        <v>0</v>
      </c>
      <c r="S418" s="322">
        <f t="shared" si="177"/>
        <v>0</v>
      </c>
      <c r="T418" s="37">
        <v>0</v>
      </c>
      <c r="U418" s="38">
        <v>0</v>
      </c>
      <c r="V418" s="38">
        <v>0</v>
      </c>
      <c r="W418" s="203">
        <f t="shared" si="178"/>
        <v>0</v>
      </c>
      <c r="X418" s="322">
        <f t="shared" si="179"/>
        <v>0</v>
      </c>
      <c r="Y418" s="221">
        <f t="shared" si="180"/>
        <v>0</v>
      </c>
      <c r="Z418" s="323">
        <v>0</v>
      </c>
      <c r="AA418" s="222">
        <f t="shared" si="181"/>
        <v>0</v>
      </c>
    </row>
    <row r="419" spans="1:27" ht="31.5" customHeight="1">
      <c r="A419" s="116">
        <v>4</v>
      </c>
      <c r="B419" s="133" t="s">
        <v>789</v>
      </c>
      <c r="C419" s="204" t="s">
        <v>790</v>
      </c>
      <c r="D419" s="143" t="s">
        <v>774</v>
      </c>
      <c r="E419" s="37">
        <v>0</v>
      </c>
      <c r="F419" s="38">
        <v>0</v>
      </c>
      <c r="G419" s="38">
        <v>0</v>
      </c>
      <c r="H419" s="203">
        <f t="shared" si="172"/>
        <v>0</v>
      </c>
      <c r="I419" s="322">
        <f t="shared" si="173"/>
        <v>0</v>
      </c>
      <c r="J419" s="37">
        <v>0</v>
      </c>
      <c r="K419" s="38">
        <v>0</v>
      </c>
      <c r="L419" s="38">
        <v>0</v>
      </c>
      <c r="M419" s="203">
        <f t="shared" si="174"/>
        <v>0</v>
      </c>
      <c r="N419" s="322">
        <f t="shared" si="175"/>
        <v>0</v>
      </c>
      <c r="O419" s="37">
        <v>0</v>
      </c>
      <c r="P419" s="38">
        <v>0</v>
      </c>
      <c r="Q419" s="38">
        <v>0</v>
      </c>
      <c r="R419" s="203">
        <f t="shared" si="176"/>
        <v>0</v>
      </c>
      <c r="S419" s="322">
        <f t="shared" si="177"/>
        <v>0</v>
      </c>
      <c r="T419" s="37">
        <v>0</v>
      </c>
      <c r="U419" s="38">
        <v>0</v>
      </c>
      <c r="V419" s="38">
        <v>0</v>
      </c>
      <c r="W419" s="203">
        <f t="shared" si="178"/>
        <v>0</v>
      </c>
      <c r="X419" s="322">
        <f t="shared" si="179"/>
        <v>0</v>
      </c>
      <c r="Y419" s="221">
        <f t="shared" si="180"/>
        <v>0</v>
      </c>
      <c r="Z419" s="323">
        <v>0</v>
      </c>
      <c r="AA419" s="222">
        <f t="shared" si="181"/>
        <v>0</v>
      </c>
    </row>
    <row r="420" spans="1:27" ht="31.5" customHeight="1">
      <c r="A420" s="116">
        <v>5</v>
      </c>
      <c r="B420" s="133" t="s">
        <v>791</v>
      </c>
      <c r="C420" s="204" t="s">
        <v>792</v>
      </c>
      <c r="D420" s="143" t="s">
        <v>774</v>
      </c>
      <c r="E420" s="37">
        <v>0</v>
      </c>
      <c r="F420" s="38">
        <v>0</v>
      </c>
      <c r="G420" s="38">
        <v>0</v>
      </c>
      <c r="H420" s="203">
        <f t="shared" si="172"/>
        <v>0</v>
      </c>
      <c r="I420" s="322">
        <f t="shared" si="173"/>
        <v>0</v>
      </c>
      <c r="J420" s="37">
        <v>0</v>
      </c>
      <c r="K420" s="38">
        <v>0</v>
      </c>
      <c r="L420" s="38">
        <v>0</v>
      </c>
      <c r="M420" s="203">
        <f t="shared" si="174"/>
        <v>0</v>
      </c>
      <c r="N420" s="322">
        <f t="shared" si="175"/>
        <v>0</v>
      </c>
      <c r="O420" s="37">
        <v>0</v>
      </c>
      <c r="P420" s="38">
        <v>0</v>
      </c>
      <c r="Q420" s="38">
        <v>0</v>
      </c>
      <c r="R420" s="203">
        <f t="shared" si="176"/>
        <v>0</v>
      </c>
      <c r="S420" s="322">
        <f t="shared" si="177"/>
        <v>0</v>
      </c>
      <c r="T420" s="37">
        <v>0</v>
      </c>
      <c r="U420" s="38">
        <v>0</v>
      </c>
      <c r="V420" s="38">
        <v>0</v>
      </c>
      <c r="W420" s="203">
        <f t="shared" si="178"/>
        <v>0</v>
      </c>
      <c r="X420" s="322">
        <f t="shared" si="179"/>
        <v>0</v>
      </c>
      <c r="Y420" s="221">
        <f t="shared" si="180"/>
        <v>0</v>
      </c>
      <c r="Z420" s="323">
        <v>0</v>
      </c>
      <c r="AA420" s="222">
        <f t="shared" si="181"/>
        <v>0</v>
      </c>
    </row>
    <row r="421" spans="1:27" ht="31.5" customHeight="1">
      <c r="A421" s="116">
        <v>6</v>
      </c>
      <c r="B421" s="205"/>
      <c r="C421" s="205"/>
      <c r="D421" s="206"/>
      <c r="E421" s="203"/>
      <c r="F421" s="207"/>
      <c r="G421" s="207"/>
      <c r="H421" s="203">
        <f t="shared" si="172"/>
        <v>0</v>
      </c>
      <c r="I421" s="322">
        <f t="shared" si="173"/>
        <v>0</v>
      </c>
      <c r="J421" s="203"/>
      <c r="K421" s="207"/>
      <c r="L421" s="207"/>
      <c r="M421" s="203">
        <f t="shared" si="174"/>
        <v>0</v>
      </c>
      <c r="N421" s="322">
        <f t="shared" si="175"/>
        <v>0</v>
      </c>
      <c r="O421" s="203"/>
      <c r="P421" s="207"/>
      <c r="Q421" s="207"/>
      <c r="R421" s="203">
        <f t="shared" si="176"/>
        <v>0</v>
      </c>
      <c r="S421" s="322">
        <f t="shared" si="177"/>
        <v>0</v>
      </c>
      <c r="T421" s="203"/>
      <c r="U421" s="207"/>
      <c r="V421" s="207"/>
      <c r="W421" s="203">
        <f t="shared" si="178"/>
        <v>0</v>
      </c>
      <c r="X421" s="322">
        <f t="shared" si="179"/>
        <v>0</v>
      </c>
      <c r="Y421" s="221">
        <f t="shared" si="180"/>
        <v>0</v>
      </c>
      <c r="Z421" s="323">
        <v>0</v>
      </c>
      <c r="AA421" s="222">
        <f t="shared" si="181"/>
        <v>0</v>
      </c>
    </row>
    <row r="422" spans="1:27" ht="31.5" customHeight="1">
      <c r="A422" s="201" t="s">
        <v>793</v>
      </c>
      <c r="B422" s="130"/>
      <c r="C422" s="146"/>
      <c r="D422" s="147"/>
      <c r="E422" s="147"/>
      <c r="F422" s="147"/>
      <c r="G422" s="147"/>
      <c r="H422" s="147"/>
      <c r="I422" s="155"/>
      <c r="J422" s="147"/>
      <c r="K422" s="147"/>
      <c r="L422" s="147"/>
      <c r="M422" s="147"/>
      <c r="N422" s="155"/>
      <c r="O422" s="147"/>
      <c r="P422" s="147"/>
      <c r="Q422" s="147"/>
      <c r="R422" s="147"/>
      <c r="S422" s="155"/>
      <c r="T422" s="147"/>
      <c r="U422" s="147"/>
      <c r="V422" s="147"/>
      <c r="W422" s="147"/>
      <c r="X422" s="155"/>
      <c r="Y422" s="155"/>
      <c r="Z422" s="168"/>
      <c r="AA422" s="169"/>
    </row>
    <row r="423" spans="1:27" ht="31.5" customHeight="1">
      <c r="A423" s="116">
        <v>1</v>
      </c>
      <c r="B423" s="136" t="s">
        <v>794</v>
      </c>
      <c r="C423" s="202" t="s">
        <v>795</v>
      </c>
      <c r="D423" s="38" t="s">
        <v>774</v>
      </c>
      <c r="E423" s="37">
        <v>1</v>
      </c>
      <c r="F423" s="38"/>
      <c r="G423" s="38"/>
      <c r="H423" s="203">
        <f t="shared" ref="H423:H432" si="183">E423+F423+G423</f>
        <v>1</v>
      </c>
      <c r="I423" s="322">
        <f>H423*$Z423</f>
        <v>26500</v>
      </c>
      <c r="J423" s="203"/>
      <c r="K423" s="207"/>
      <c r="L423" s="207"/>
      <c r="M423" s="203">
        <f t="shared" ref="M423:M432" si="184">J423+K423+L423</f>
        <v>0</v>
      </c>
      <c r="N423" s="322">
        <f t="shared" ref="N423:N432" si="185">M423*$Z423</f>
        <v>0</v>
      </c>
      <c r="O423" s="203"/>
      <c r="P423" s="207"/>
      <c r="Q423" s="207"/>
      <c r="R423" s="203">
        <f t="shared" ref="R423:R427" si="186">O423+P423+Q423</f>
        <v>0</v>
      </c>
      <c r="S423" s="322">
        <f t="shared" ref="S423:S432" si="187">R423*$Z423</f>
        <v>0</v>
      </c>
      <c r="T423" s="203"/>
      <c r="U423" s="207"/>
      <c r="V423" s="207"/>
      <c r="W423" s="203">
        <f t="shared" ref="W423:W427" si="188">T423+U423+V423</f>
        <v>0</v>
      </c>
      <c r="X423" s="322">
        <f t="shared" ref="X423:X432" si="189">W423*$Z423</f>
        <v>0</v>
      </c>
      <c r="Y423" s="221">
        <f t="shared" ref="Y423:Y427" si="190">H423+M423+R423+W423</f>
        <v>1</v>
      </c>
      <c r="Z423" s="323">
        <v>26500</v>
      </c>
      <c r="AA423" s="223">
        <f t="shared" ref="AA423:AA432" si="191">Y423*Z423</f>
        <v>26500</v>
      </c>
    </row>
    <row r="424" spans="1:27" ht="31.5" customHeight="1">
      <c r="A424" s="116">
        <v>2</v>
      </c>
      <c r="B424" s="133" t="s">
        <v>796</v>
      </c>
      <c r="C424" s="204" t="s">
        <v>797</v>
      </c>
      <c r="D424" s="143" t="s">
        <v>774</v>
      </c>
      <c r="E424" s="37">
        <v>1</v>
      </c>
      <c r="F424" s="38"/>
      <c r="G424" s="38"/>
      <c r="H424" s="203">
        <f t="shared" si="183"/>
        <v>1</v>
      </c>
      <c r="I424" s="322">
        <f>H424*$Z424</f>
        <v>30000</v>
      </c>
      <c r="J424" s="203"/>
      <c r="K424" s="207"/>
      <c r="L424" s="207"/>
      <c r="M424" s="203">
        <f t="shared" si="184"/>
        <v>0</v>
      </c>
      <c r="N424" s="322">
        <f t="shared" si="185"/>
        <v>0</v>
      </c>
      <c r="O424" s="203"/>
      <c r="P424" s="207"/>
      <c r="Q424" s="207"/>
      <c r="R424" s="203">
        <f t="shared" si="186"/>
        <v>0</v>
      </c>
      <c r="S424" s="322">
        <f t="shared" si="187"/>
        <v>0</v>
      </c>
      <c r="T424" s="203"/>
      <c r="U424" s="207"/>
      <c r="V424" s="207"/>
      <c r="W424" s="203">
        <f t="shared" si="188"/>
        <v>0</v>
      </c>
      <c r="X424" s="322">
        <f t="shared" si="189"/>
        <v>0</v>
      </c>
      <c r="Y424" s="221">
        <f t="shared" si="190"/>
        <v>1</v>
      </c>
      <c r="Z424" s="323">
        <v>30000</v>
      </c>
      <c r="AA424" s="223">
        <f t="shared" si="191"/>
        <v>30000</v>
      </c>
    </row>
    <row r="425" spans="1:27" ht="31.5" customHeight="1">
      <c r="A425" s="116">
        <v>3</v>
      </c>
      <c r="B425" s="133" t="s">
        <v>798</v>
      </c>
      <c r="C425" s="204" t="s">
        <v>799</v>
      </c>
      <c r="D425" s="143" t="s">
        <v>774</v>
      </c>
      <c r="E425" s="37"/>
      <c r="F425" s="38"/>
      <c r="G425" s="38"/>
      <c r="H425" s="203">
        <f t="shared" si="183"/>
        <v>0</v>
      </c>
      <c r="I425" s="322">
        <f>H425*$Z425</f>
        <v>0</v>
      </c>
      <c r="J425" s="203"/>
      <c r="K425" s="207"/>
      <c r="L425" s="207"/>
      <c r="M425" s="203">
        <f t="shared" si="184"/>
        <v>0</v>
      </c>
      <c r="N425" s="322">
        <f t="shared" si="185"/>
        <v>0</v>
      </c>
      <c r="O425" s="203"/>
      <c r="P425" s="207"/>
      <c r="Q425" s="207"/>
      <c r="R425" s="203">
        <f t="shared" si="186"/>
        <v>0</v>
      </c>
      <c r="S425" s="322">
        <f t="shared" si="187"/>
        <v>0</v>
      </c>
      <c r="T425" s="203"/>
      <c r="U425" s="207"/>
      <c r="V425" s="207"/>
      <c r="W425" s="203">
        <f t="shared" si="188"/>
        <v>0</v>
      </c>
      <c r="X425" s="322">
        <f t="shared" si="189"/>
        <v>0</v>
      </c>
      <c r="Y425" s="221">
        <f t="shared" si="190"/>
        <v>0</v>
      </c>
      <c r="Z425" s="323">
        <v>0</v>
      </c>
      <c r="AA425" s="223">
        <f t="shared" si="191"/>
        <v>0</v>
      </c>
    </row>
    <row r="426" spans="1:27" ht="31.5" customHeight="1">
      <c r="A426" s="116">
        <v>4</v>
      </c>
      <c r="B426" s="141" t="s">
        <v>800</v>
      </c>
      <c r="C426" s="134" t="s">
        <v>801</v>
      </c>
      <c r="D426" s="143" t="s">
        <v>802</v>
      </c>
      <c r="E426" s="37">
        <v>1</v>
      </c>
      <c r="F426" s="38">
        <v>0</v>
      </c>
      <c r="G426" s="38">
        <v>0</v>
      </c>
      <c r="H426" s="203">
        <f t="shared" si="183"/>
        <v>1</v>
      </c>
      <c r="I426" s="322">
        <f t="shared" ref="I426:I432" si="192">H426*$Z426</f>
        <v>2600</v>
      </c>
      <c r="J426" s="203"/>
      <c r="K426" s="207"/>
      <c r="L426" s="207"/>
      <c r="M426" s="203">
        <f t="shared" si="184"/>
        <v>0</v>
      </c>
      <c r="N426" s="322">
        <f t="shared" si="185"/>
        <v>0</v>
      </c>
      <c r="O426" s="203"/>
      <c r="P426" s="207"/>
      <c r="Q426" s="207"/>
      <c r="R426" s="203">
        <f t="shared" si="186"/>
        <v>0</v>
      </c>
      <c r="S426" s="322">
        <f t="shared" si="187"/>
        <v>0</v>
      </c>
      <c r="T426" s="203"/>
      <c r="U426" s="207"/>
      <c r="V426" s="207"/>
      <c r="W426" s="203">
        <f t="shared" si="188"/>
        <v>0</v>
      </c>
      <c r="X426" s="322">
        <f t="shared" si="189"/>
        <v>0</v>
      </c>
      <c r="Y426" s="221">
        <f t="shared" si="190"/>
        <v>1</v>
      </c>
      <c r="Z426" s="323">
        <v>2600</v>
      </c>
      <c r="AA426" s="223">
        <f t="shared" si="191"/>
        <v>2600</v>
      </c>
    </row>
    <row r="427" spans="1:27" ht="31.5" customHeight="1">
      <c r="A427" s="116">
        <v>5</v>
      </c>
      <c r="B427" s="205"/>
      <c r="C427" s="205"/>
      <c r="D427" s="206"/>
      <c r="E427" s="203"/>
      <c r="F427" s="207"/>
      <c r="G427" s="207"/>
      <c r="H427" s="203">
        <f t="shared" si="183"/>
        <v>0</v>
      </c>
      <c r="I427" s="322">
        <f t="shared" si="192"/>
        <v>0</v>
      </c>
      <c r="J427" s="203"/>
      <c r="K427" s="207"/>
      <c r="L427" s="207"/>
      <c r="M427" s="203">
        <f t="shared" si="184"/>
        <v>0</v>
      </c>
      <c r="N427" s="322">
        <f t="shared" si="185"/>
        <v>0</v>
      </c>
      <c r="O427" s="203"/>
      <c r="P427" s="207"/>
      <c r="Q427" s="207"/>
      <c r="R427" s="203">
        <f t="shared" si="186"/>
        <v>0</v>
      </c>
      <c r="S427" s="322">
        <f t="shared" si="187"/>
        <v>0</v>
      </c>
      <c r="T427" s="203"/>
      <c r="U427" s="207"/>
      <c r="V427" s="207"/>
      <c r="W427" s="203">
        <f t="shared" si="188"/>
        <v>0</v>
      </c>
      <c r="X427" s="322">
        <f t="shared" si="189"/>
        <v>0</v>
      </c>
      <c r="Y427" s="221">
        <f t="shared" si="190"/>
        <v>0</v>
      </c>
      <c r="Z427" s="323">
        <v>0</v>
      </c>
      <c r="AA427" s="223">
        <f t="shared" si="191"/>
        <v>0</v>
      </c>
    </row>
    <row r="428" spans="1:27" ht="31.5" customHeight="1">
      <c r="A428" s="201" t="s">
        <v>803</v>
      </c>
      <c r="B428" s="130"/>
      <c r="C428" s="146"/>
      <c r="D428" s="147"/>
      <c r="E428" s="147"/>
      <c r="F428" s="147"/>
      <c r="G428" s="147"/>
      <c r="H428" s="147"/>
      <c r="I428" s="155"/>
      <c r="J428" s="147"/>
      <c r="K428" s="147"/>
      <c r="L428" s="147"/>
      <c r="M428" s="147"/>
      <c r="N428" s="155"/>
      <c r="O428" s="147"/>
      <c r="P428" s="147"/>
      <c r="Q428" s="147"/>
      <c r="R428" s="147"/>
      <c r="S428" s="155"/>
      <c r="T428" s="147"/>
      <c r="U428" s="147"/>
      <c r="V428" s="147"/>
      <c r="W428" s="147"/>
      <c r="X428" s="155"/>
      <c r="Y428" s="155"/>
      <c r="Z428" s="168"/>
      <c r="AA428" s="169"/>
    </row>
    <row r="429" spans="1:27" ht="31.5" customHeight="1">
      <c r="A429" s="116">
        <v>1</v>
      </c>
      <c r="B429" s="136" t="s">
        <v>804</v>
      </c>
      <c r="C429" s="202" t="s">
        <v>805</v>
      </c>
      <c r="D429" s="38"/>
      <c r="E429" s="37"/>
      <c r="F429" s="38"/>
      <c r="G429" s="38"/>
      <c r="H429" s="203">
        <f t="shared" si="183"/>
        <v>0</v>
      </c>
      <c r="I429" s="322">
        <f t="shared" si="192"/>
        <v>0</v>
      </c>
      <c r="J429" s="203"/>
      <c r="K429" s="207"/>
      <c r="L429" s="207"/>
      <c r="M429" s="203">
        <f t="shared" si="184"/>
        <v>0</v>
      </c>
      <c r="N429" s="322">
        <f t="shared" si="185"/>
        <v>0</v>
      </c>
      <c r="O429" s="203"/>
      <c r="P429" s="207"/>
      <c r="Q429" s="207"/>
      <c r="R429" s="203">
        <f t="shared" ref="R429:R432" si="193">O429+P429+Q429</f>
        <v>0</v>
      </c>
      <c r="S429" s="322">
        <f t="shared" si="187"/>
        <v>0</v>
      </c>
      <c r="T429" s="203"/>
      <c r="U429" s="207"/>
      <c r="V429" s="207"/>
      <c r="W429" s="203">
        <f t="shared" ref="W429:W457" si="194">T429+U429+V429</f>
        <v>0</v>
      </c>
      <c r="X429" s="322">
        <f t="shared" si="189"/>
        <v>0</v>
      </c>
      <c r="Y429" s="221">
        <f t="shared" ref="Y429:Y457" si="195">H429+M429+R429+W429</f>
        <v>0</v>
      </c>
      <c r="Z429" s="323">
        <v>0</v>
      </c>
      <c r="AA429" s="224"/>
    </row>
    <row r="430" spans="1:27" ht="31.5" customHeight="1">
      <c r="A430" s="116">
        <v>2</v>
      </c>
      <c r="B430" s="205"/>
      <c r="C430" s="205"/>
      <c r="D430" s="206"/>
      <c r="E430" s="203"/>
      <c r="F430" s="207"/>
      <c r="G430" s="207"/>
      <c r="H430" s="203">
        <f t="shared" si="183"/>
        <v>0</v>
      </c>
      <c r="I430" s="322">
        <f t="shared" si="192"/>
        <v>0</v>
      </c>
      <c r="J430" s="203"/>
      <c r="K430" s="207"/>
      <c r="L430" s="207"/>
      <c r="M430" s="203">
        <f t="shared" si="184"/>
        <v>0</v>
      </c>
      <c r="N430" s="322">
        <f t="shared" si="185"/>
        <v>0</v>
      </c>
      <c r="O430" s="203"/>
      <c r="P430" s="207"/>
      <c r="Q430" s="207"/>
      <c r="R430" s="203">
        <f t="shared" si="193"/>
        <v>0</v>
      </c>
      <c r="S430" s="322">
        <f t="shared" si="187"/>
        <v>0</v>
      </c>
      <c r="T430" s="203"/>
      <c r="U430" s="207"/>
      <c r="V430" s="207"/>
      <c r="W430" s="203">
        <f t="shared" si="194"/>
        <v>0</v>
      </c>
      <c r="X430" s="322">
        <f t="shared" si="189"/>
        <v>0</v>
      </c>
      <c r="Y430" s="221">
        <f t="shared" si="195"/>
        <v>0</v>
      </c>
      <c r="Z430" s="323">
        <v>0</v>
      </c>
      <c r="AA430" s="224">
        <f t="shared" si="191"/>
        <v>0</v>
      </c>
    </row>
    <row r="431" spans="1:27" ht="31.5" customHeight="1">
      <c r="A431" s="208" t="s">
        <v>806</v>
      </c>
      <c r="B431" s="209"/>
      <c r="C431" s="129"/>
      <c r="D431" s="210"/>
      <c r="E431" s="147"/>
      <c r="F431" s="147"/>
      <c r="G431" s="147"/>
      <c r="H431" s="147"/>
      <c r="I431" s="155"/>
      <c r="J431" s="147"/>
      <c r="K431" s="147"/>
      <c r="L431" s="147"/>
      <c r="M431" s="147"/>
      <c r="N431" s="155"/>
      <c r="O431" s="147"/>
      <c r="P431" s="147"/>
      <c r="Q431" s="147"/>
      <c r="R431" s="147"/>
      <c r="S431" s="155"/>
      <c r="T431" s="147"/>
      <c r="U431" s="147"/>
      <c r="V431" s="147"/>
      <c r="W431" s="147"/>
      <c r="X431" s="155"/>
      <c r="Y431" s="155"/>
      <c r="Z431" s="168"/>
      <c r="AA431" s="169"/>
    </row>
    <row r="432" spans="1:27" ht="31.5" customHeight="1">
      <c r="A432" s="116">
        <v>1</v>
      </c>
      <c r="B432" s="133" t="s">
        <v>807</v>
      </c>
      <c r="C432" s="211" t="s">
        <v>808</v>
      </c>
      <c r="D432" s="143"/>
      <c r="E432" s="37"/>
      <c r="F432" s="38"/>
      <c r="G432" s="38"/>
      <c r="H432" s="203">
        <f t="shared" si="183"/>
        <v>0</v>
      </c>
      <c r="I432" s="322">
        <f t="shared" si="192"/>
        <v>0</v>
      </c>
      <c r="J432" s="203"/>
      <c r="K432" s="207"/>
      <c r="L432" s="207"/>
      <c r="M432" s="203">
        <f t="shared" si="184"/>
        <v>0</v>
      </c>
      <c r="N432" s="322">
        <f t="shared" si="185"/>
        <v>0</v>
      </c>
      <c r="O432" s="203"/>
      <c r="P432" s="207"/>
      <c r="Q432" s="207"/>
      <c r="R432" s="203">
        <f t="shared" si="193"/>
        <v>0</v>
      </c>
      <c r="S432" s="322">
        <f t="shared" si="187"/>
        <v>0</v>
      </c>
      <c r="T432" s="203"/>
      <c r="U432" s="207"/>
      <c r="V432" s="207"/>
      <c r="W432" s="203">
        <f t="shared" si="194"/>
        <v>0</v>
      </c>
      <c r="X432" s="322">
        <f t="shared" si="189"/>
        <v>0</v>
      </c>
      <c r="Y432" s="221">
        <f t="shared" si="195"/>
        <v>0</v>
      </c>
      <c r="Z432" s="323">
        <v>0</v>
      </c>
      <c r="AA432" s="224">
        <f t="shared" si="191"/>
        <v>0</v>
      </c>
    </row>
    <row r="433" spans="1:27" ht="31.5" customHeight="1">
      <c r="A433" s="116">
        <v>2</v>
      </c>
      <c r="B433" s="133" t="s">
        <v>809</v>
      </c>
      <c r="C433" s="211" t="s">
        <v>810</v>
      </c>
      <c r="D433" s="143"/>
      <c r="E433" s="37"/>
      <c r="F433" s="38"/>
      <c r="G433" s="38"/>
      <c r="H433" s="203">
        <f t="shared" ref="H433:H445" si="196">E433+F433+G433</f>
        <v>0</v>
      </c>
      <c r="I433" s="322">
        <f t="shared" ref="I433:I445" si="197">H433*$Z433</f>
        <v>0</v>
      </c>
      <c r="J433" s="203"/>
      <c r="K433" s="207"/>
      <c r="L433" s="207"/>
      <c r="M433" s="203">
        <f t="shared" ref="M433:M445" si="198">J433+K433+L433</f>
        <v>0</v>
      </c>
      <c r="N433" s="322">
        <f t="shared" ref="N433:N445" si="199">M433*$Z433</f>
        <v>0</v>
      </c>
      <c r="O433" s="203"/>
      <c r="P433" s="207"/>
      <c r="Q433" s="207"/>
      <c r="R433" s="203">
        <f t="shared" ref="R433:R445" si="200">O433+P433+Q433</f>
        <v>0</v>
      </c>
      <c r="S433" s="322">
        <f t="shared" ref="S433:S445" si="201">R433*$Z433</f>
        <v>0</v>
      </c>
      <c r="T433" s="203"/>
      <c r="U433" s="207"/>
      <c r="V433" s="207"/>
      <c r="W433" s="203">
        <f t="shared" si="194"/>
        <v>0</v>
      </c>
      <c r="X433" s="322">
        <f t="shared" ref="X433:X457" si="202">W433*$Z433</f>
        <v>0</v>
      </c>
      <c r="Y433" s="221">
        <f t="shared" si="195"/>
        <v>0</v>
      </c>
      <c r="Z433" s="323">
        <v>0</v>
      </c>
      <c r="AA433" s="224">
        <f t="shared" ref="AA433:AA457" si="203">Y433*Z433</f>
        <v>0</v>
      </c>
    </row>
    <row r="434" spans="1:27" ht="31.5" customHeight="1">
      <c r="A434" s="116">
        <v>3</v>
      </c>
      <c r="B434" s="133" t="s">
        <v>811</v>
      </c>
      <c r="C434" s="211" t="s">
        <v>812</v>
      </c>
      <c r="D434" s="143"/>
      <c r="E434" s="37"/>
      <c r="F434" s="38"/>
      <c r="G434" s="38"/>
      <c r="H434" s="203">
        <f t="shared" si="196"/>
        <v>0</v>
      </c>
      <c r="I434" s="322">
        <f t="shared" si="197"/>
        <v>0</v>
      </c>
      <c r="J434" s="203"/>
      <c r="K434" s="207"/>
      <c r="L434" s="207"/>
      <c r="M434" s="203">
        <f t="shared" si="198"/>
        <v>0</v>
      </c>
      <c r="N434" s="322">
        <f t="shared" si="199"/>
        <v>0</v>
      </c>
      <c r="O434" s="203"/>
      <c r="P434" s="207"/>
      <c r="Q434" s="207"/>
      <c r="R434" s="203">
        <f t="shared" si="200"/>
        <v>0</v>
      </c>
      <c r="S434" s="322">
        <f t="shared" si="201"/>
        <v>0</v>
      </c>
      <c r="T434" s="203"/>
      <c r="U434" s="207"/>
      <c r="V434" s="207"/>
      <c r="W434" s="203">
        <f t="shared" si="194"/>
        <v>0</v>
      </c>
      <c r="X434" s="322">
        <f t="shared" si="202"/>
        <v>0</v>
      </c>
      <c r="Y434" s="221">
        <f t="shared" si="195"/>
        <v>0</v>
      </c>
      <c r="Z434" s="323">
        <v>0</v>
      </c>
      <c r="AA434" s="224">
        <f t="shared" si="203"/>
        <v>0</v>
      </c>
    </row>
    <row r="435" spans="1:27" ht="31.5" customHeight="1">
      <c r="A435" s="116">
        <v>4</v>
      </c>
      <c r="B435" s="133" t="s">
        <v>813</v>
      </c>
      <c r="C435" s="211" t="s">
        <v>814</v>
      </c>
      <c r="D435" s="143"/>
      <c r="E435" s="37"/>
      <c r="F435" s="38"/>
      <c r="G435" s="38"/>
      <c r="H435" s="203">
        <f t="shared" si="196"/>
        <v>0</v>
      </c>
      <c r="I435" s="322">
        <f t="shared" si="197"/>
        <v>0</v>
      </c>
      <c r="J435" s="203"/>
      <c r="K435" s="207"/>
      <c r="L435" s="207"/>
      <c r="M435" s="203">
        <f t="shared" si="198"/>
        <v>0</v>
      </c>
      <c r="N435" s="322">
        <f t="shared" si="199"/>
        <v>0</v>
      </c>
      <c r="O435" s="203"/>
      <c r="P435" s="207"/>
      <c r="Q435" s="207"/>
      <c r="R435" s="203">
        <f t="shared" si="200"/>
        <v>0</v>
      </c>
      <c r="S435" s="322">
        <f t="shared" si="201"/>
        <v>0</v>
      </c>
      <c r="T435" s="203"/>
      <c r="U435" s="207"/>
      <c r="V435" s="207"/>
      <c r="W435" s="203">
        <f t="shared" si="194"/>
        <v>0</v>
      </c>
      <c r="X435" s="322">
        <f t="shared" si="202"/>
        <v>0</v>
      </c>
      <c r="Y435" s="221">
        <f t="shared" si="195"/>
        <v>0</v>
      </c>
      <c r="Z435" s="323">
        <v>0</v>
      </c>
      <c r="AA435" s="224">
        <f t="shared" si="203"/>
        <v>0</v>
      </c>
    </row>
    <row r="436" spans="1:27" ht="31.5" customHeight="1">
      <c r="A436" s="116">
        <v>5</v>
      </c>
      <c r="B436" s="133" t="s">
        <v>815</v>
      </c>
      <c r="C436" s="211" t="s">
        <v>816</v>
      </c>
      <c r="D436" s="143"/>
      <c r="E436" s="37"/>
      <c r="F436" s="38"/>
      <c r="G436" s="38"/>
      <c r="H436" s="203">
        <f t="shared" si="196"/>
        <v>0</v>
      </c>
      <c r="I436" s="322">
        <f t="shared" si="197"/>
        <v>0</v>
      </c>
      <c r="J436" s="203"/>
      <c r="K436" s="207"/>
      <c r="L436" s="207"/>
      <c r="M436" s="203">
        <f t="shared" si="198"/>
        <v>0</v>
      </c>
      <c r="N436" s="322">
        <f t="shared" si="199"/>
        <v>0</v>
      </c>
      <c r="O436" s="203"/>
      <c r="P436" s="207"/>
      <c r="Q436" s="207"/>
      <c r="R436" s="203">
        <f t="shared" si="200"/>
        <v>0</v>
      </c>
      <c r="S436" s="322">
        <f t="shared" si="201"/>
        <v>0</v>
      </c>
      <c r="T436" s="203"/>
      <c r="U436" s="207"/>
      <c r="V436" s="207"/>
      <c r="W436" s="203">
        <f t="shared" si="194"/>
        <v>0</v>
      </c>
      <c r="X436" s="322">
        <f t="shared" si="202"/>
        <v>0</v>
      </c>
      <c r="Y436" s="221">
        <f t="shared" si="195"/>
        <v>0</v>
      </c>
      <c r="Z436" s="323">
        <v>0</v>
      </c>
      <c r="AA436" s="224">
        <f t="shared" si="203"/>
        <v>0</v>
      </c>
    </row>
    <row r="437" spans="1:27" ht="31.5" customHeight="1">
      <c r="A437" s="116">
        <v>6</v>
      </c>
      <c r="B437" s="133" t="s">
        <v>817</v>
      </c>
      <c r="C437" s="211" t="s">
        <v>818</v>
      </c>
      <c r="D437" s="143"/>
      <c r="E437" s="37"/>
      <c r="F437" s="38"/>
      <c r="G437" s="38"/>
      <c r="H437" s="203">
        <f t="shared" si="196"/>
        <v>0</v>
      </c>
      <c r="I437" s="322">
        <f t="shared" si="197"/>
        <v>0</v>
      </c>
      <c r="J437" s="203"/>
      <c r="K437" s="207"/>
      <c r="L437" s="207"/>
      <c r="M437" s="203">
        <f t="shared" si="198"/>
        <v>0</v>
      </c>
      <c r="N437" s="322">
        <f t="shared" si="199"/>
        <v>0</v>
      </c>
      <c r="O437" s="203"/>
      <c r="P437" s="207"/>
      <c r="Q437" s="207"/>
      <c r="R437" s="203">
        <f t="shared" si="200"/>
        <v>0</v>
      </c>
      <c r="S437" s="322">
        <f t="shared" si="201"/>
        <v>0</v>
      </c>
      <c r="T437" s="203"/>
      <c r="U437" s="207"/>
      <c r="V437" s="207"/>
      <c r="W437" s="203">
        <f t="shared" si="194"/>
        <v>0</v>
      </c>
      <c r="X437" s="322">
        <f t="shared" si="202"/>
        <v>0</v>
      </c>
      <c r="Y437" s="221">
        <f t="shared" si="195"/>
        <v>0</v>
      </c>
      <c r="Z437" s="323">
        <v>0</v>
      </c>
      <c r="AA437" s="224">
        <f t="shared" si="203"/>
        <v>0</v>
      </c>
    </row>
    <row r="438" spans="1:27" ht="31.5" customHeight="1">
      <c r="A438" s="116">
        <v>7</v>
      </c>
      <c r="B438" s="133" t="s">
        <v>819</v>
      </c>
      <c r="C438" s="211" t="s">
        <v>820</v>
      </c>
      <c r="D438" s="143"/>
      <c r="E438" s="37"/>
      <c r="F438" s="38"/>
      <c r="G438" s="38"/>
      <c r="H438" s="203">
        <f t="shared" si="196"/>
        <v>0</v>
      </c>
      <c r="I438" s="322">
        <f t="shared" si="197"/>
        <v>0</v>
      </c>
      <c r="J438" s="203"/>
      <c r="K438" s="207"/>
      <c r="L438" s="207"/>
      <c r="M438" s="203">
        <f t="shared" si="198"/>
        <v>0</v>
      </c>
      <c r="N438" s="322">
        <f t="shared" si="199"/>
        <v>0</v>
      </c>
      <c r="O438" s="203"/>
      <c r="P438" s="207"/>
      <c r="Q438" s="207"/>
      <c r="R438" s="203">
        <f t="shared" si="200"/>
        <v>0</v>
      </c>
      <c r="S438" s="322">
        <f t="shared" si="201"/>
        <v>0</v>
      </c>
      <c r="T438" s="203"/>
      <c r="U438" s="207"/>
      <c r="V438" s="207"/>
      <c r="W438" s="203">
        <f t="shared" si="194"/>
        <v>0</v>
      </c>
      <c r="X438" s="322">
        <f t="shared" si="202"/>
        <v>0</v>
      </c>
      <c r="Y438" s="221">
        <f t="shared" si="195"/>
        <v>0</v>
      </c>
      <c r="Z438" s="323">
        <v>0</v>
      </c>
      <c r="AA438" s="224">
        <f t="shared" si="203"/>
        <v>0</v>
      </c>
    </row>
    <row r="439" spans="1:27" ht="31.5" customHeight="1">
      <c r="A439" s="116">
        <v>8</v>
      </c>
      <c r="B439" s="133" t="s">
        <v>821</v>
      </c>
      <c r="C439" s="211" t="s">
        <v>822</v>
      </c>
      <c r="D439" s="143"/>
      <c r="E439" s="37"/>
      <c r="F439" s="38"/>
      <c r="G439" s="38"/>
      <c r="H439" s="203">
        <f t="shared" si="196"/>
        <v>0</v>
      </c>
      <c r="I439" s="322">
        <f t="shared" si="197"/>
        <v>0</v>
      </c>
      <c r="J439" s="203"/>
      <c r="K439" s="207"/>
      <c r="L439" s="207"/>
      <c r="M439" s="203">
        <f t="shared" si="198"/>
        <v>0</v>
      </c>
      <c r="N439" s="322">
        <f t="shared" si="199"/>
        <v>0</v>
      </c>
      <c r="O439" s="203"/>
      <c r="P439" s="207"/>
      <c r="Q439" s="207"/>
      <c r="R439" s="203">
        <f t="shared" si="200"/>
        <v>0</v>
      </c>
      <c r="S439" s="322">
        <f t="shared" si="201"/>
        <v>0</v>
      </c>
      <c r="T439" s="203"/>
      <c r="U439" s="207"/>
      <c r="V439" s="207"/>
      <c r="W439" s="203">
        <f t="shared" si="194"/>
        <v>0</v>
      </c>
      <c r="X439" s="322">
        <f t="shared" si="202"/>
        <v>0</v>
      </c>
      <c r="Y439" s="221">
        <f t="shared" si="195"/>
        <v>0</v>
      </c>
      <c r="Z439" s="323">
        <v>0</v>
      </c>
      <c r="AA439" s="224">
        <f t="shared" si="203"/>
        <v>0</v>
      </c>
    </row>
    <row r="440" spans="1:27" ht="31.5" customHeight="1">
      <c r="A440" s="116">
        <v>9</v>
      </c>
      <c r="B440" s="133" t="s">
        <v>823</v>
      </c>
      <c r="C440" s="204" t="s">
        <v>824</v>
      </c>
      <c r="D440" s="143"/>
      <c r="E440" s="37"/>
      <c r="F440" s="38"/>
      <c r="G440" s="38"/>
      <c r="H440" s="203">
        <f t="shared" si="196"/>
        <v>0</v>
      </c>
      <c r="I440" s="322">
        <f t="shared" si="197"/>
        <v>0</v>
      </c>
      <c r="J440" s="203"/>
      <c r="K440" s="207"/>
      <c r="L440" s="207"/>
      <c r="M440" s="203">
        <f t="shared" si="198"/>
        <v>0</v>
      </c>
      <c r="N440" s="322">
        <f t="shared" si="199"/>
        <v>0</v>
      </c>
      <c r="O440" s="203"/>
      <c r="P440" s="207"/>
      <c r="Q440" s="207"/>
      <c r="R440" s="203">
        <f t="shared" si="200"/>
        <v>0</v>
      </c>
      <c r="S440" s="322">
        <f t="shared" si="201"/>
        <v>0</v>
      </c>
      <c r="T440" s="203"/>
      <c r="U440" s="207"/>
      <c r="V440" s="207"/>
      <c r="W440" s="203">
        <f t="shared" si="194"/>
        <v>0</v>
      </c>
      <c r="X440" s="322">
        <f t="shared" si="202"/>
        <v>0</v>
      </c>
      <c r="Y440" s="221">
        <f t="shared" si="195"/>
        <v>0</v>
      </c>
      <c r="Z440" s="323">
        <v>0</v>
      </c>
      <c r="AA440" s="224">
        <f t="shared" si="203"/>
        <v>0</v>
      </c>
    </row>
    <row r="441" spans="1:27" ht="31.5" customHeight="1">
      <c r="A441" s="116">
        <v>10</v>
      </c>
      <c r="B441" s="133" t="s">
        <v>825</v>
      </c>
      <c r="C441" s="211" t="s">
        <v>826</v>
      </c>
      <c r="D441" s="143"/>
      <c r="E441" s="37"/>
      <c r="F441" s="38"/>
      <c r="G441" s="38"/>
      <c r="H441" s="203">
        <f t="shared" si="196"/>
        <v>0</v>
      </c>
      <c r="I441" s="322">
        <f t="shared" si="197"/>
        <v>0</v>
      </c>
      <c r="J441" s="203"/>
      <c r="K441" s="207"/>
      <c r="L441" s="207"/>
      <c r="M441" s="203">
        <f t="shared" si="198"/>
        <v>0</v>
      </c>
      <c r="N441" s="322">
        <f t="shared" si="199"/>
        <v>0</v>
      </c>
      <c r="O441" s="203"/>
      <c r="P441" s="207"/>
      <c r="Q441" s="207"/>
      <c r="R441" s="203">
        <f t="shared" si="200"/>
        <v>0</v>
      </c>
      <c r="S441" s="322">
        <f t="shared" si="201"/>
        <v>0</v>
      </c>
      <c r="T441" s="203"/>
      <c r="U441" s="207"/>
      <c r="V441" s="207"/>
      <c r="W441" s="203">
        <f t="shared" si="194"/>
        <v>0</v>
      </c>
      <c r="X441" s="322">
        <f t="shared" si="202"/>
        <v>0</v>
      </c>
      <c r="Y441" s="221">
        <f t="shared" si="195"/>
        <v>0</v>
      </c>
      <c r="Z441" s="323">
        <v>0</v>
      </c>
      <c r="AA441" s="224">
        <f t="shared" si="203"/>
        <v>0</v>
      </c>
    </row>
    <row r="442" spans="1:27" ht="31.5" customHeight="1">
      <c r="A442" s="116">
        <v>11</v>
      </c>
      <c r="B442" s="133" t="s">
        <v>827</v>
      </c>
      <c r="C442" s="211" t="s">
        <v>828</v>
      </c>
      <c r="D442" s="143"/>
      <c r="E442" s="37"/>
      <c r="F442" s="38"/>
      <c r="G442" s="38"/>
      <c r="H442" s="203">
        <f t="shared" si="196"/>
        <v>0</v>
      </c>
      <c r="I442" s="322">
        <f t="shared" si="197"/>
        <v>0</v>
      </c>
      <c r="J442" s="203"/>
      <c r="K442" s="207"/>
      <c r="L442" s="207"/>
      <c r="M442" s="203">
        <f t="shared" si="198"/>
        <v>0</v>
      </c>
      <c r="N442" s="322">
        <f t="shared" si="199"/>
        <v>0</v>
      </c>
      <c r="O442" s="203"/>
      <c r="P442" s="207"/>
      <c r="Q442" s="207"/>
      <c r="R442" s="203">
        <f t="shared" si="200"/>
        <v>0</v>
      </c>
      <c r="S442" s="322">
        <f t="shared" si="201"/>
        <v>0</v>
      </c>
      <c r="T442" s="203"/>
      <c r="U442" s="207"/>
      <c r="V442" s="207"/>
      <c r="W442" s="203">
        <f t="shared" si="194"/>
        <v>0</v>
      </c>
      <c r="X442" s="322">
        <f t="shared" si="202"/>
        <v>0</v>
      </c>
      <c r="Y442" s="221">
        <f t="shared" si="195"/>
        <v>0</v>
      </c>
      <c r="Z442" s="323">
        <v>0</v>
      </c>
      <c r="AA442" s="224">
        <f t="shared" si="203"/>
        <v>0</v>
      </c>
    </row>
    <row r="443" spans="1:27" ht="31.5" customHeight="1">
      <c r="A443" s="116">
        <v>12</v>
      </c>
      <c r="B443" s="133" t="s">
        <v>829</v>
      </c>
      <c r="C443" s="211" t="s">
        <v>830</v>
      </c>
      <c r="D443" s="143"/>
      <c r="E443" s="37"/>
      <c r="F443" s="38"/>
      <c r="G443" s="38"/>
      <c r="H443" s="203">
        <f t="shared" si="196"/>
        <v>0</v>
      </c>
      <c r="I443" s="322">
        <f t="shared" si="197"/>
        <v>0</v>
      </c>
      <c r="J443" s="203"/>
      <c r="K443" s="207"/>
      <c r="L443" s="207"/>
      <c r="M443" s="203">
        <f t="shared" si="198"/>
        <v>0</v>
      </c>
      <c r="N443" s="322">
        <f t="shared" si="199"/>
        <v>0</v>
      </c>
      <c r="O443" s="203"/>
      <c r="P443" s="207"/>
      <c r="Q443" s="207"/>
      <c r="R443" s="203">
        <f t="shared" si="200"/>
        <v>0</v>
      </c>
      <c r="S443" s="322">
        <f t="shared" si="201"/>
        <v>0</v>
      </c>
      <c r="T443" s="203"/>
      <c r="U443" s="207"/>
      <c r="V443" s="207"/>
      <c r="W443" s="203">
        <f t="shared" si="194"/>
        <v>0</v>
      </c>
      <c r="X443" s="322">
        <f t="shared" si="202"/>
        <v>0</v>
      </c>
      <c r="Y443" s="221">
        <f t="shared" si="195"/>
        <v>0</v>
      </c>
      <c r="Z443" s="323">
        <v>0</v>
      </c>
      <c r="AA443" s="224">
        <f t="shared" si="203"/>
        <v>0</v>
      </c>
    </row>
    <row r="444" spans="1:27" ht="31.5" customHeight="1">
      <c r="A444" s="116">
        <v>13</v>
      </c>
      <c r="B444" s="133" t="s">
        <v>831</v>
      </c>
      <c r="C444" s="211" t="s">
        <v>832</v>
      </c>
      <c r="D444" s="143"/>
      <c r="E444" s="37"/>
      <c r="F444" s="38"/>
      <c r="G444" s="38"/>
      <c r="H444" s="203">
        <f t="shared" si="196"/>
        <v>0</v>
      </c>
      <c r="I444" s="322">
        <f t="shared" si="197"/>
        <v>0</v>
      </c>
      <c r="J444" s="203"/>
      <c r="K444" s="207"/>
      <c r="L444" s="207"/>
      <c r="M444" s="203">
        <f t="shared" si="198"/>
        <v>0</v>
      </c>
      <c r="N444" s="322">
        <f t="shared" si="199"/>
        <v>0</v>
      </c>
      <c r="O444" s="203"/>
      <c r="P444" s="207"/>
      <c r="Q444" s="207"/>
      <c r="R444" s="203">
        <f t="shared" si="200"/>
        <v>0</v>
      </c>
      <c r="S444" s="322">
        <f t="shared" si="201"/>
        <v>0</v>
      </c>
      <c r="T444" s="203"/>
      <c r="U444" s="207"/>
      <c r="V444" s="207"/>
      <c r="W444" s="203">
        <f t="shared" si="194"/>
        <v>0</v>
      </c>
      <c r="X444" s="322">
        <f t="shared" si="202"/>
        <v>0</v>
      </c>
      <c r="Y444" s="221">
        <f t="shared" si="195"/>
        <v>0</v>
      </c>
      <c r="Z444" s="323">
        <v>0</v>
      </c>
      <c r="AA444" s="224">
        <f t="shared" si="203"/>
        <v>0</v>
      </c>
    </row>
    <row r="445" spans="1:27" ht="31.5" customHeight="1">
      <c r="A445" s="116">
        <v>14</v>
      </c>
      <c r="B445" s="205"/>
      <c r="C445" s="205"/>
      <c r="D445" s="206"/>
      <c r="E445" s="203"/>
      <c r="F445" s="207"/>
      <c r="G445" s="207"/>
      <c r="H445" s="203">
        <f t="shared" si="196"/>
        <v>0</v>
      </c>
      <c r="I445" s="322">
        <f t="shared" si="197"/>
        <v>0</v>
      </c>
      <c r="J445" s="203"/>
      <c r="K445" s="207"/>
      <c r="L445" s="207"/>
      <c r="M445" s="203">
        <f t="shared" si="198"/>
        <v>0</v>
      </c>
      <c r="N445" s="322">
        <f t="shared" si="199"/>
        <v>0</v>
      </c>
      <c r="O445" s="203"/>
      <c r="P445" s="207"/>
      <c r="Q445" s="207"/>
      <c r="R445" s="203">
        <f t="shared" si="200"/>
        <v>0</v>
      </c>
      <c r="S445" s="322">
        <f t="shared" si="201"/>
        <v>0</v>
      </c>
      <c r="T445" s="203"/>
      <c r="U445" s="207"/>
      <c r="V445" s="207"/>
      <c r="W445" s="203">
        <f t="shared" si="194"/>
        <v>0</v>
      </c>
      <c r="X445" s="322">
        <f t="shared" si="202"/>
        <v>0</v>
      </c>
      <c r="Y445" s="221">
        <f t="shared" si="195"/>
        <v>0</v>
      </c>
      <c r="Z445" s="323">
        <v>0</v>
      </c>
      <c r="AA445" s="224">
        <f t="shared" si="203"/>
        <v>0</v>
      </c>
    </row>
    <row r="446" spans="1:27" ht="31.5" customHeight="1">
      <c r="A446" s="212" t="s">
        <v>833</v>
      </c>
      <c r="B446" s="213"/>
      <c r="C446" s="214"/>
      <c r="D446" s="215"/>
      <c r="E446" s="147"/>
      <c r="F446" s="147"/>
      <c r="G446" s="147"/>
      <c r="H446" s="147"/>
      <c r="I446" s="147"/>
      <c r="J446" s="147"/>
      <c r="K446" s="147"/>
      <c r="L446" s="147"/>
      <c r="M446" s="147"/>
      <c r="N446" s="155"/>
      <c r="O446" s="147"/>
      <c r="P446" s="147"/>
      <c r="Q446" s="147"/>
      <c r="R446" s="147"/>
      <c r="S446" s="155"/>
      <c r="T446" s="147"/>
      <c r="U446" s="147"/>
      <c r="V446" s="147"/>
      <c r="W446" s="147"/>
      <c r="X446" s="155"/>
      <c r="Y446" s="155"/>
      <c r="Z446" s="168"/>
      <c r="AA446" s="169"/>
    </row>
    <row r="447" spans="1:27" ht="31.5" customHeight="1">
      <c r="A447" s="116">
        <v>1</v>
      </c>
      <c r="B447" s="136" t="s">
        <v>834</v>
      </c>
      <c r="C447" s="216" t="s">
        <v>835</v>
      </c>
      <c r="D447" s="38"/>
      <c r="E447" s="37"/>
      <c r="F447" s="38"/>
      <c r="G447" s="38"/>
      <c r="H447" s="203">
        <f t="shared" ref="H447:H457" si="204">E447+F447+G447</f>
        <v>0</v>
      </c>
      <c r="I447" s="322">
        <f t="shared" ref="I447:I457" si="205">H447*$Z447</f>
        <v>0</v>
      </c>
      <c r="J447" s="203"/>
      <c r="K447" s="207"/>
      <c r="L447" s="207"/>
      <c r="M447" s="203">
        <f t="shared" ref="M447:M457" si="206">J447+K447+L447</f>
        <v>0</v>
      </c>
      <c r="N447" s="322">
        <f t="shared" ref="N447:N457" si="207">M447*$Z447</f>
        <v>0</v>
      </c>
      <c r="O447" s="203"/>
      <c r="P447" s="207"/>
      <c r="Q447" s="207"/>
      <c r="R447" s="203">
        <f t="shared" ref="R447:R457" si="208">O447+P447+Q447</f>
        <v>0</v>
      </c>
      <c r="S447" s="322">
        <f t="shared" ref="S447:S457" si="209">R447*$Z447</f>
        <v>0</v>
      </c>
      <c r="T447" s="203"/>
      <c r="U447" s="207"/>
      <c r="V447" s="207"/>
      <c r="W447" s="203">
        <f t="shared" si="194"/>
        <v>0</v>
      </c>
      <c r="X447" s="322">
        <f t="shared" si="202"/>
        <v>0</v>
      </c>
      <c r="Y447" s="221">
        <f t="shared" si="195"/>
        <v>0</v>
      </c>
      <c r="Z447" s="323">
        <v>0</v>
      </c>
      <c r="AA447" s="224">
        <f t="shared" si="203"/>
        <v>0</v>
      </c>
    </row>
    <row r="448" spans="1:27" ht="31.5" customHeight="1">
      <c r="A448" s="116">
        <v>2</v>
      </c>
      <c r="B448" s="133" t="s">
        <v>836</v>
      </c>
      <c r="C448" s="217" t="s">
        <v>837</v>
      </c>
      <c r="D448" s="143"/>
      <c r="E448" s="37"/>
      <c r="F448" s="38"/>
      <c r="G448" s="38"/>
      <c r="H448" s="203">
        <f t="shared" si="204"/>
        <v>0</v>
      </c>
      <c r="I448" s="322">
        <f t="shared" si="205"/>
        <v>0</v>
      </c>
      <c r="J448" s="203"/>
      <c r="K448" s="207"/>
      <c r="L448" s="207"/>
      <c r="M448" s="203">
        <f t="shared" si="206"/>
        <v>0</v>
      </c>
      <c r="N448" s="322">
        <f t="shared" si="207"/>
        <v>0</v>
      </c>
      <c r="O448" s="203"/>
      <c r="P448" s="207"/>
      <c r="Q448" s="207"/>
      <c r="R448" s="203">
        <f t="shared" si="208"/>
        <v>0</v>
      </c>
      <c r="S448" s="322">
        <f t="shared" si="209"/>
        <v>0</v>
      </c>
      <c r="T448" s="203"/>
      <c r="U448" s="207"/>
      <c r="V448" s="207"/>
      <c r="W448" s="203">
        <f t="shared" si="194"/>
        <v>0</v>
      </c>
      <c r="X448" s="322">
        <f t="shared" si="202"/>
        <v>0</v>
      </c>
      <c r="Y448" s="221">
        <f t="shared" si="195"/>
        <v>0</v>
      </c>
      <c r="Z448" s="323">
        <v>0</v>
      </c>
      <c r="AA448" s="224">
        <f t="shared" si="203"/>
        <v>0</v>
      </c>
    </row>
    <row r="449" spans="1:27" ht="31.5" customHeight="1">
      <c r="A449" s="116">
        <v>3</v>
      </c>
      <c r="B449" s="133" t="s">
        <v>838</v>
      </c>
      <c r="C449" s="217" t="s">
        <v>839</v>
      </c>
      <c r="D449" s="143"/>
      <c r="E449" s="37"/>
      <c r="F449" s="38"/>
      <c r="G449" s="38"/>
      <c r="H449" s="203">
        <f t="shared" si="204"/>
        <v>0</v>
      </c>
      <c r="I449" s="322">
        <f t="shared" si="205"/>
        <v>0</v>
      </c>
      <c r="J449" s="203"/>
      <c r="K449" s="207"/>
      <c r="L449" s="207"/>
      <c r="M449" s="203">
        <f t="shared" si="206"/>
        <v>0</v>
      </c>
      <c r="N449" s="322">
        <f t="shared" si="207"/>
        <v>0</v>
      </c>
      <c r="O449" s="203"/>
      <c r="P449" s="207"/>
      <c r="Q449" s="207"/>
      <c r="R449" s="203">
        <f t="shared" si="208"/>
        <v>0</v>
      </c>
      <c r="S449" s="322">
        <f t="shared" si="209"/>
        <v>0</v>
      </c>
      <c r="T449" s="203"/>
      <c r="U449" s="207"/>
      <c r="V449" s="207"/>
      <c r="W449" s="203">
        <f t="shared" si="194"/>
        <v>0</v>
      </c>
      <c r="X449" s="322">
        <f t="shared" si="202"/>
        <v>0</v>
      </c>
      <c r="Y449" s="221">
        <f t="shared" si="195"/>
        <v>0</v>
      </c>
      <c r="Z449" s="323">
        <v>0</v>
      </c>
      <c r="AA449" s="224">
        <f t="shared" si="203"/>
        <v>0</v>
      </c>
    </row>
    <row r="450" spans="1:27" ht="31.5" customHeight="1">
      <c r="A450" s="116">
        <v>4</v>
      </c>
      <c r="B450" s="133" t="s">
        <v>840</v>
      </c>
      <c r="C450" s="217" t="s">
        <v>841</v>
      </c>
      <c r="D450" s="143"/>
      <c r="E450" s="37"/>
      <c r="F450" s="38"/>
      <c r="G450" s="38"/>
      <c r="H450" s="203">
        <f t="shared" si="204"/>
        <v>0</v>
      </c>
      <c r="I450" s="322">
        <f t="shared" si="205"/>
        <v>0</v>
      </c>
      <c r="J450" s="203"/>
      <c r="K450" s="207"/>
      <c r="L450" s="207"/>
      <c r="M450" s="203">
        <f t="shared" si="206"/>
        <v>0</v>
      </c>
      <c r="N450" s="322">
        <f t="shared" si="207"/>
        <v>0</v>
      </c>
      <c r="O450" s="203"/>
      <c r="P450" s="207"/>
      <c r="Q450" s="207"/>
      <c r="R450" s="203">
        <f t="shared" si="208"/>
        <v>0</v>
      </c>
      <c r="S450" s="322">
        <f t="shared" si="209"/>
        <v>0</v>
      </c>
      <c r="T450" s="203"/>
      <c r="U450" s="207"/>
      <c r="V450" s="207"/>
      <c r="W450" s="203">
        <f t="shared" si="194"/>
        <v>0</v>
      </c>
      <c r="X450" s="322">
        <f t="shared" si="202"/>
        <v>0</v>
      </c>
      <c r="Y450" s="221">
        <f t="shared" si="195"/>
        <v>0</v>
      </c>
      <c r="Z450" s="323">
        <v>0</v>
      </c>
      <c r="AA450" s="224">
        <f t="shared" si="203"/>
        <v>0</v>
      </c>
    </row>
    <row r="451" spans="1:27" ht="31.5" customHeight="1">
      <c r="A451" s="116">
        <v>5</v>
      </c>
      <c r="B451" s="133" t="s">
        <v>842</v>
      </c>
      <c r="C451" s="217" t="s">
        <v>843</v>
      </c>
      <c r="D451" s="143"/>
      <c r="E451" s="52"/>
      <c r="F451" s="53"/>
      <c r="G451" s="53"/>
      <c r="H451" s="203">
        <f t="shared" si="204"/>
        <v>0</v>
      </c>
      <c r="I451" s="322">
        <f t="shared" si="205"/>
        <v>0</v>
      </c>
      <c r="J451" s="203"/>
      <c r="K451" s="207"/>
      <c r="L451" s="207"/>
      <c r="M451" s="203">
        <f t="shared" si="206"/>
        <v>0</v>
      </c>
      <c r="N451" s="322">
        <f t="shared" si="207"/>
        <v>0</v>
      </c>
      <c r="O451" s="203"/>
      <c r="P451" s="207"/>
      <c r="Q451" s="207"/>
      <c r="R451" s="203">
        <f t="shared" si="208"/>
        <v>0</v>
      </c>
      <c r="S451" s="322">
        <f t="shared" si="209"/>
        <v>0</v>
      </c>
      <c r="T451" s="203"/>
      <c r="U451" s="207"/>
      <c r="V451" s="207"/>
      <c r="W451" s="203">
        <f t="shared" si="194"/>
        <v>0</v>
      </c>
      <c r="X451" s="322">
        <f t="shared" si="202"/>
        <v>0</v>
      </c>
      <c r="Y451" s="221">
        <f t="shared" si="195"/>
        <v>0</v>
      </c>
      <c r="Z451" s="323">
        <v>0</v>
      </c>
      <c r="AA451" s="224">
        <f t="shared" si="203"/>
        <v>0</v>
      </c>
    </row>
    <row r="452" spans="1:27" ht="31.5" customHeight="1">
      <c r="A452" s="116">
        <v>6</v>
      </c>
      <c r="B452" s="133" t="s">
        <v>844</v>
      </c>
      <c r="C452" s="217" t="s">
        <v>845</v>
      </c>
      <c r="D452" s="143"/>
      <c r="E452" s="37"/>
      <c r="F452" s="38"/>
      <c r="G452" s="38"/>
      <c r="H452" s="203">
        <f t="shared" si="204"/>
        <v>0</v>
      </c>
      <c r="I452" s="322">
        <f t="shared" si="205"/>
        <v>0</v>
      </c>
      <c r="J452" s="203"/>
      <c r="K452" s="207"/>
      <c r="L452" s="207"/>
      <c r="M452" s="203">
        <f t="shared" si="206"/>
        <v>0</v>
      </c>
      <c r="N452" s="322">
        <f t="shared" si="207"/>
        <v>0</v>
      </c>
      <c r="O452" s="203"/>
      <c r="P452" s="207"/>
      <c r="Q452" s="207"/>
      <c r="R452" s="203">
        <f t="shared" si="208"/>
        <v>0</v>
      </c>
      <c r="S452" s="322">
        <f t="shared" si="209"/>
        <v>0</v>
      </c>
      <c r="T452" s="203"/>
      <c r="U452" s="207"/>
      <c r="V452" s="207"/>
      <c r="W452" s="203">
        <f t="shared" si="194"/>
        <v>0</v>
      </c>
      <c r="X452" s="322">
        <f t="shared" si="202"/>
        <v>0</v>
      </c>
      <c r="Y452" s="221">
        <f t="shared" si="195"/>
        <v>0</v>
      </c>
      <c r="Z452" s="323">
        <v>0</v>
      </c>
      <c r="AA452" s="224">
        <f t="shared" si="203"/>
        <v>0</v>
      </c>
    </row>
    <row r="453" spans="1:27" ht="31.5" customHeight="1">
      <c r="A453" s="116">
        <v>7</v>
      </c>
      <c r="B453" s="225" t="s">
        <v>846</v>
      </c>
      <c r="C453" s="217" t="s">
        <v>847</v>
      </c>
      <c r="D453" s="143"/>
      <c r="E453" s="37"/>
      <c r="F453" s="38"/>
      <c r="G453" s="38"/>
      <c r="H453" s="203">
        <f t="shared" si="204"/>
        <v>0</v>
      </c>
      <c r="I453" s="322">
        <f t="shared" si="205"/>
        <v>0</v>
      </c>
      <c r="J453" s="203"/>
      <c r="K453" s="207"/>
      <c r="L453" s="207"/>
      <c r="M453" s="203">
        <f t="shared" si="206"/>
        <v>0</v>
      </c>
      <c r="N453" s="322">
        <f t="shared" si="207"/>
        <v>0</v>
      </c>
      <c r="O453" s="203"/>
      <c r="P453" s="207"/>
      <c r="Q453" s="207"/>
      <c r="R453" s="203">
        <f t="shared" si="208"/>
        <v>0</v>
      </c>
      <c r="S453" s="322">
        <f t="shared" si="209"/>
        <v>0</v>
      </c>
      <c r="T453" s="203"/>
      <c r="U453" s="207"/>
      <c r="V453" s="207"/>
      <c r="W453" s="203">
        <f t="shared" si="194"/>
        <v>0</v>
      </c>
      <c r="X453" s="322">
        <f t="shared" si="202"/>
        <v>0</v>
      </c>
      <c r="Y453" s="221">
        <f t="shared" si="195"/>
        <v>0</v>
      </c>
      <c r="Z453" s="323">
        <v>0</v>
      </c>
      <c r="AA453" s="224">
        <f t="shared" si="203"/>
        <v>0</v>
      </c>
    </row>
    <row r="454" spans="1:27" ht="31.5" customHeight="1">
      <c r="A454" s="116">
        <v>8</v>
      </c>
      <c r="B454" s="133" t="s">
        <v>848</v>
      </c>
      <c r="C454" s="217" t="s">
        <v>849</v>
      </c>
      <c r="D454" s="143"/>
      <c r="E454" s="37"/>
      <c r="F454" s="38"/>
      <c r="G454" s="38"/>
      <c r="H454" s="203">
        <f t="shared" si="204"/>
        <v>0</v>
      </c>
      <c r="I454" s="322">
        <f t="shared" si="205"/>
        <v>0</v>
      </c>
      <c r="J454" s="203"/>
      <c r="K454" s="207"/>
      <c r="L454" s="207"/>
      <c r="M454" s="203">
        <f t="shared" si="206"/>
        <v>0</v>
      </c>
      <c r="N454" s="322">
        <f t="shared" si="207"/>
        <v>0</v>
      </c>
      <c r="O454" s="203"/>
      <c r="P454" s="207"/>
      <c r="Q454" s="207"/>
      <c r="R454" s="203">
        <f t="shared" si="208"/>
        <v>0</v>
      </c>
      <c r="S454" s="322">
        <f t="shared" si="209"/>
        <v>0</v>
      </c>
      <c r="T454" s="203"/>
      <c r="U454" s="207"/>
      <c r="V454" s="207"/>
      <c r="W454" s="203">
        <f t="shared" si="194"/>
        <v>0</v>
      </c>
      <c r="X454" s="322">
        <f t="shared" si="202"/>
        <v>0</v>
      </c>
      <c r="Y454" s="221">
        <f t="shared" si="195"/>
        <v>0</v>
      </c>
      <c r="Z454" s="323">
        <v>0</v>
      </c>
      <c r="AA454" s="224">
        <f t="shared" si="203"/>
        <v>0</v>
      </c>
    </row>
    <row r="455" spans="1:27" ht="31.5" customHeight="1">
      <c r="A455" s="116">
        <v>9</v>
      </c>
      <c r="B455" s="133" t="s">
        <v>850</v>
      </c>
      <c r="C455" s="204" t="s">
        <v>851</v>
      </c>
      <c r="D455" s="143"/>
      <c r="E455" s="37"/>
      <c r="F455" s="38"/>
      <c r="G455" s="38"/>
      <c r="H455" s="203">
        <f t="shared" si="204"/>
        <v>0</v>
      </c>
      <c r="I455" s="322">
        <f t="shared" si="205"/>
        <v>0</v>
      </c>
      <c r="J455" s="203"/>
      <c r="K455" s="207"/>
      <c r="L455" s="207"/>
      <c r="M455" s="203">
        <f t="shared" si="206"/>
        <v>0</v>
      </c>
      <c r="N455" s="322">
        <f t="shared" si="207"/>
        <v>0</v>
      </c>
      <c r="O455" s="203"/>
      <c r="P455" s="207"/>
      <c r="Q455" s="207"/>
      <c r="R455" s="203">
        <f t="shared" si="208"/>
        <v>0</v>
      </c>
      <c r="S455" s="322">
        <f t="shared" si="209"/>
        <v>0</v>
      </c>
      <c r="T455" s="203"/>
      <c r="U455" s="207"/>
      <c r="V455" s="207"/>
      <c r="W455" s="203">
        <f t="shared" si="194"/>
        <v>0</v>
      </c>
      <c r="X455" s="322">
        <f t="shared" si="202"/>
        <v>0</v>
      </c>
      <c r="Y455" s="221">
        <f t="shared" si="195"/>
        <v>0</v>
      </c>
      <c r="Z455" s="323">
        <v>0</v>
      </c>
      <c r="AA455" s="224">
        <f t="shared" si="203"/>
        <v>0</v>
      </c>
    </row>
    <row r="456" spans="1:27" ht="31.5" customHeight="1">
      <c r="A456" s="116">
        <v>10</v>
      </c>
      <c r="B456" s="205"/>
      <c r="C456" s="205"/>
      <c r="D456" s="206"/>
      <c r="E456" s="203"/>
      <c r="F456" s="207"/>
      <c r="G456" s="207"/>
      <c r="H456" s="203">
        <f t="shared" si="204"/>
        <v>0</v>
      </c>
      <c r="I456" s="322">
        <f t="shared" si="205"/>
        <v>0</v>
      </c>
      <c r="J456" s="203"/>
      <c r="K456" s="207"/>
      <c r="L456" s="207"/>
      <c r="M456" s="203">
        <f t="shared" si="206"/>
        <v>0</v>
      </c>
      <c r="N456" s="322">
        <f t="shared" si="207"/>
        <v>0</v>
      </c>
      <c r="O456" s="203"/>
      <c r="P456" s="207"/>
      <c r="Q456" s="207"/>
      <c r="R456" s="203">
        <f t="shared" si="208"/>
        <v>0</v>
      </c>
      <c r="S456" s="322">
        <f t="shared" si="209"/>
        <v>0</v>
      </c>
      <c r="T456" s="203"/>
      <c r="U456" s="207"/>
      <c r="V456" s="207"/>
      <c r="W456" s="203">
        <f t="shared" si="194"/>
        <v>0</v>
      </c>
      <c r="X456" s="322">
        <f t="shared" si="202"/>
        <v>0</v>
      </c>
      <c r="Y456" s="221">
        <f t="shared" si="195"/>
        <v>0</v>
      </c>
      <c r="Z456" s="323">
        <v>0</v>
      </c>
      <c r="AA456" s="224">
        <f t="shared" si="203"/>
        <v>0</v>
      </c>
    </row>
    <row r="457" spans="1:27" ht="31.5" customHeight="1">
      <c r="A457" s="116">
        <v>11</v>
      </c>
      <c r="B457" s="205"/>
      <c r="C457" s="205"/>
      <c r="D457" s="206"/>
      <c r="E457" s="203"/>
      <c r="F457" s="207"/>
      <c r="G457" s="207"/>
      <c r="H457" s="203">
        <f t="shared" si="204"/>
        <v>0</v>
      </c>
      <c r="I457" s="322">
        <f t="shared" si="205"/>
        <v>0</v>
      </c>
      <c r="J457" s="203"/>
      <c r="K457" s="207"/>
      <c r="L457" s="207"/>
      <c r="M457" s="203">
        <f t="shared" si="206"/>
        <v>0</v>
      </c>
      <c r="N457" s="322">
        <f t="shared" si="207"/>
        <v>0</v>
      </c>
      <c r="O457" s="203"/>
      <c r="P457" s="207"/>
      <c r="Q457" s="207"/>
      <c r="R457" s="203">
        <f t="shared" si="208"/>
        <v>0</v>
      </c>
      <c r="S457" s="322">
        <f t="shared" si="209"/>
        <v>0</v>
      </c>
      <c r="T457" s="203"/>
      <c r="U457" s="207"/>
      <c r="V457" s="207"/>
      <c r="W457" s="203">
        <f t="shared" si="194"/>
        <v>0</v>
      </c>
      <c r="X457" s="322">
        <f t="shared" si="202"/>
        <v>0</v>
      </c>
      <c r="Y457" s="221">
        <f t="shared" si="195"/>
        <v>0</v>
      </c>
      <c r="Z457" s="323">
        <v>0</v>
      </c>
      <c r="AA457" s="224">
        <f t="shared" si="203"/>
        <v>0</v>
      </c>
    </row>
    <row r="458" spans="1:27" ht="31.5" customHeight="1">
      <c r="A458" s="116">
        <v>12</v>
      </c>
      <c r="B458" s="226"/>
      <c r="C458" s="227"/>
      <c r="D458" s="228"/>
      <c r="E458" s="229"/>
      <c r="F458" s="230"/>
      <c r="G458" s="230"/>
      <c r="H458" s="229">
        <f>E458+F458+G458</f>
        <v>0</v>
      </c>
      <c r="I458" s="324">
        <f>H458*$Z458</f>
        <v>0</v>
      </c>
      <c r="J458" s="229"/>
      <c r="K458" s="230"/>
      <c r="L458" s="230"/>
      <c r="M458" s="229">
        <f>J458+K458+L458</f>
        <v>0</v>
      </c>
      <c r="N458" s="324">
        <f>M458*$Z458</f>
        <v>0</v>
      </c>
      <c r="O458" s="229"/>
      <c r="P458" s="230"/>
      <c r="Q458" s="230"/>
      <c r="R458" s="229">
        <f>O458+P458+Q458</f>
        <v>0</v>
      </c>
      <c r="S458" s="324">
        <f>R458*$Z458</f>
        <v>0</v>
      </c>
      <c r="T458" s="229"/>
      <c r="U458" s="230"/>
      <c r="V458" s="230"/>
      <c r="W458" s="229">
        <f>T458+U458+V458</f>
        <v>0</v>
      </c>
      <c r="X458" s="324">
        <f>W458*$Z458</f>
        <v>0</v>
      </c>
      <c r="Y458" s="266">
        <f>H458+M458+R458+W458</f>
        <v>0</v>
      </c>
      <c r="Z458" s="267">
        <v>0</v>
      </c>
      <c r="AA458" s="268">
        <f>Y458*Z458</f>
        <v>0</v>
      </c>
    </row>
    <row r="459" spans="1:27" ht="31.5" customHeight="1">
      <c r="A459" s="231"/>
      <c r="B459" s="232"/>
      <c r="C459" s="233"/>
      <c r="D459" s="233"/>
      <c r="E459" s="234"/>
      <c r="F459" s="234"/>
      <c r="G459" s="234"/>
      <c r="H459" s="234"/>
      <c r="I459" s="257"/>
      <c r="J459" s="234"/>
      <c r="K459" s="234"/>
      <c r="L459" s="234"/>
      <c r="M459" s="234"/>
      <c r="N459" s="257"/>
      <c r="O459" s="234"/>
      <c r="P459" s="234"/>
      <c r="Q459" s="234"/>
      <c r="R459" s="234"/>
      <c r="S459" s="257"/>
      <c r="T459" s="234"/>
      <c r="U459" s="234"/>
      <c r="V459" s="234"/>
      <c r="W459" s="234"/>
      <c r="X459" s="257"/>
      <c r="Y459" s="257"/>
      <c r="Z459" s="269"/>
      <c r="AA459" s="257"/>
    </row>
    <row r="460" spans="1:27" ht="31.5" customHeight="1">
      <c r="A460" s="293" t="s">
        <v>852</v>
      </c>
      <c r="B460" s="292"/>
      <c r="C460" s="294"/>
      <c r="D460" s="235"/>
      <c r="E460" s="236"/>
      <c r="F460" s="236"/>
      <c r="G460" s="236"/>
      <c r="H460" s="236"/>
      <c r="I460" s="258"/>
      <c r="J460" s="236"/>
      <c r="K460" s="236"/>
      <c r="L460" s="236"/>
      <c r="M460" s="236"/>
      <c r="N460" s="258"/>
      <c r="O460" s="236"/>
      <c r="P460" s="236"/>
      <c r="Q460" s="236"/>
      <c r="R460" s="236"/>
      <c r="S460" s="258"/>
      <c r="T460" s="236"/>
      <c r="U460" s="236"/>
      <c r="V460" s="236"/>
      <c r="W460" s="236"/>
      <c r="X460" s="258"/>
      <c r="Y460" s="295">
        <f>SUM(AA34:AA458)</f>
        <v>2182139.6200000006</v>
      </c>
      <c r="Z460" s="296"/>
      <c r="AA460" s="297"/>
    </row>
    <row r="461" spans="1:27" ht="40.5" customHeight="1">
      <c r="A461" s="293" t="s">
        <v>853</v>
      </c>
      <c r="B461" s="292"/>
      <c r="C461" s="294"/>
      <c r="D461" s="237"/>
      <c r="E461" s="238"/>
      <c r="F461" s="238"/>
      <c r="G461" s="238"/>
      <c r="H461" s="238"/>
      <c r="I461" s="259"/>
      <c r="J461" s="238"/>
      <c r="K461" s="238"/>
      <c r="L461" s="238"/>
      <c r="M461" s="238"/>
      <c r="N461" s="259"/>
      <c r="O461" s="238"/>
      <c r="P461" s="238"/>
      <c r="Q461" s="238"/>
      <c r="R461" s="238"/>
      <c r="S461" s="259"/>
      <c r="T461" s="238"/>
      <c r="U461" s="238"/>
      <c r="V461" s="238"/>
      <c r="W461" s="238"/>
      <c r="X461" s="259"/>
      <c r="Y461" s="298">
        <f>Y460*0.1</f>
        <v>218213.96200000006</v>
      </c>
      <c r="Z461" s="292"/>
      <c r="AA461" s="294"/>
    </row>
    <row r="462" spans="1:27" ht="66" customHeight="1">
      <c r="A462" s="293" t="s">
        <v>854</v>
      </c>
      <c r="B462" s="292"/>
      <c r="C462" s="294"/>
      <c r="D462" s="237"/>
      <c r="E462" s="238"/>
      <c r="F462" s="238"/>
      <c r="G462" s="238"/>
      <c r="H462" s="238"/>
      <c r="I462" s="259"/>
      <c r="J462" s="238"/>
      <c r="K462" s="238"/>
      <c r="L462" s="238"/>
      <c r="M462" s="238"/>
      <c r="N462" s="259"/>
      <c r="O462" s="238"/>
      <c r="P462" s="238"/>
      <c r="Q462" s="238"/>
      <c r="R462" s="238"/>
      <c r="S462" s="259"/>
      <c r="T462" s="238"/>
      <c r="U462" s="238"/>
      <c r="V462" s="238"/>
      <c r="W462" s="238"/>
      <c r="X462" s="259"/>
      <c r="Y462" s="295">
        <v>0</v>
      </c>
      <c r="Z462" s="296"/>
      <c r="AA462" s="297"/>
    </row>
    <row r="463" spans="1:27" ht="31.5" customHeight="1">
      <c r="A463" s="293" t="s">
        <v>855</v>
      </c>
      <c r="B463" s="292"/>
      <c r="C463" s="294"/>
      <c r="D463" s="237"/>
      <c r="E463" s="238"/>
      <c r="F463" s="238"/>
      <c r="G463" s="238"/>
      <c r="H463" s="238"/>
      <c r="I463" s="259"/>
      <c r="J463" s="238"/>
      <c r="K463" s="238"/>
      <c r="L463" s="238"/>
      <c r="M463" s="238"/>
      <c r="N463" s="259"/>
      <c r="O463" s="238"/>
      <c r="P463" s="238"/>
      <c r="Q463" s="238"/>
      <c r="R463" s="238"/>
      <c r="S463" s="259"/>
      <c r="T463" s="238"/>
      <c r="U463" s="238"/>
      <c r="V463" s="238"/>
      <c r="W463" s="238"/>
      <c r="X463" s="259"/>
      <c r="Y463" s="298">
        <f>SUM(Y460:AA462)</f>
        <v>2400353.5820000004</v>
      </c>
      <c r="Z463" s="292"/>
      <c r="AA463" s="294"/>
    </row>
    <row r="464" spans="1:27" ht="51.75" customHeight="1">
      <c r="A464" s="293" t="s">
        <v>856</v>
      </c>
      <c r="B464" s="292"/>
      <c r="C464" s="294"/>
      <c r="D464" s="299"/>
      <c r="E464" s="296"/>
      <c r="F464" s="296"/>
      <c r="G464" s="296"/>
      <c r="H464" s="296"/>
      <c r="I464" s="296"/>
      <c r="J464" s="296"/>
      <c r="K464" s="296"/>
      <c r="L464" s="296"/>
      <c r="M464" s="296"/>
      <c r="N464" s="296"/>
      <c r="O464" s="296"/>
      <c r="P464" s="296"/>
      <c r="Q464" s="296"/>
      <c r="R464" s="296"/>
      <c r="S464" s="296"/>
      <c r="T464" s="296"/>
      <c r="U464" s="296"/>
      <c r="V464" s="296"/>
      <c r="W464" s="296"/>
      <c r="X464" s="296"/>
      <c r="Y464" s="296"/>
      <c r="Z464" s="296"/>
      <c r="AA464" s="296"/>
    </row>
    <row r="465" spans="1:27" ht="15.75" customHeight="1">
      <c r="A465" s="300"/>
      <c r="B465" s="301"/>
      <c r="C465" s="301"/>
      <c r="D465" s="239"/>
      <c r="E465" s="240"/>
      <c r="F465" s="240"/>
      <c r="G465" s="240"/>
      <c r="H465" s="240"/>
      <c r="I465" s="260"/>
      <c r="J465" s="240"/>
      <c r="K465" s="240"/>
      <c r="L465" s="240"/>
      <c r="M465" s="240"/>
      <c r="N465" s="260"/>
      <c r="O465" s="240"/>
      <c r="P465" s="240"/>
      <c r="Q465" s="240"/>
      <c r="R465" s="240"/>
      <c r="S465" s="260"/>
      <c r="T465" s="240"/>
      <c r="U465" s="240"/>
      <c r="V465" s="240"/>
      <c r="W465" s="240"/>
      <c r="X465" s="260"/>
      <c r="Y465" s="260"/>
      <c r="Z465" s="244"/>
      <c r="AA465" s="260"/>
    </row>
    <row r="466" spans="1:27" ht="27" customHeight="1">
      <c r="A466" s="239"/>
      <c r="B466" s="241"/>
      <c r="C466" s="242"/>
      <c r="D466" s="239"/>
      <c r="E466" s="240"/>
      <c r="F466" s="240"/>
      <c r="G466" s="240"/>
      <c r="H466" s="240"/>
      <c r="I466" s="260"/>
      <c r="J466" s="240"/>
      <c r="K466" s="240"/>
      <c r="L466" s="240"/>
      <c r="M466" s="240"/>
      <c r="N466" s="260"/>
      <c r="O466" s="240"/>
      <c r="P466" s="240"/>
      <c r="Q466" s="240"/>
      <c r="R466" s="240"/>
      <c r="S466" s="260"/>
      <c r="T466" s="240"/>
      <c r="U466" s="240"/>
      <c r="V466" s="240"/>
      <c r="W466" s="240"/>
      <c r="X466" s="260"/>
      <c r="Y466" s="260"/>
      <c r="Z466" s="244"/>
      <c r="AA466" s="260"/>
    </row>
    <row r="467" spans="1:27" ht="25.5" customHeight="1">
      <c r="A467" s="302" t="s">
        <v>857</v>
      </c>
      <c r="B467" s="274"/>
      <c r="C467" s="274"/>
      <c r="D467" s="274"/>
      <c r="E467" s="274"/>
      <c r="F467" s="274"/>
      <c r="G467" s="274"/>
      <c r="H467" s="274"/>
      <c r="I467" s="274"/>
      <c r="J467" s="274"/>
      <c r="K467" s="274"/>
      <c r="L467" s="274"/>
      <c r="M467" s="274"/>
      <c r="N467" s="274"/>
      <c r="O467" s="274"/>
      <c r="P467" s="274"/>
      <c r="Q467" s="274"/>
      <c r="R467" s="274"/>
      <c r="S467" s="274"/>
      <c r="T467" s="274"/>
      <c r="U467" s="274"/>
      <c r="V467" s="274"/>
      <c r="W467" s="274"/>
      <c r="X467" s="274"/>
      <c r="Y467" s="274"/>
      <c r="Z467" s="274"/>
      <c r="AA467" s="274"/>
    </row>
    <row r="468" spans="1:27" ht="15.75" customHeight="1">
      <c r="A468" s="243"/>
      <c r="B468" s="244"/>
      <c r="C468" s="242"/>
      <c r="D468" s="245"/>
      <c r="E468" s="244"/>
      <c r="F468" s="244"/>
      <c r="G468" s="246"/>
      <c r="H468" s="246"/>
      <c r="I468" s="261"/>
      <c r="J468" s="244"/>
      <c r="K468" s="244"/>
      <c r="L468" s="246"/>
      <c r="M468" s="246"/>
      <c r="N468" s="261"/>
      <c r="O468" s="244"/>
      <c r="P468" s="244"/>
      <c r="Q468" s="246"/>
      <c r="R468" s="246"/>
      <c r="S468" s="261"/>
      <c r="T468" s="244"/>
      <c r="U468" s="244"/>
      <c r="V468" s="246"/>
      <c r="W468" s="246"/>
      <c r="X468" s="261"/>
      <c r="Y468" s="260"/>
      <c r="Z468" s="270"/>
      <c r="AA468" s="271"/>
    </row>
    <row r="469" spans="1:27" s="1" customFormat="1" ht="24" customHeight="1">
      <c r="A469" s="247"/>
      <c r="B469" s="3"/>
      <c r="C469" s="248" t="s">
        <v>858</v>
      </c>
      <c r="D469" s="249"/>
      <c r="E469" s="249"/>
      <c r="F469" s="249"/>
      <c r="G469" s="249"/>
      <c r="H469" s="250" t="s">
        <v>859</v>
      </c>
      <c r="I469" s="262"/>
      <c r="J469" s="249"/>
      <c r="K469" s="249"/>
      <c r="L469" s="249"/>
      <c r="M469" s="249"/>
      <c r="N469" s="263"/>
      <c r="O469" s="249"/>
      <c r="P469" s="249"/>
      <c r="Q469" s="248" t="s">
        <v>860</v>
      </c>
      <c r="R469" s="265"/>
      <c r="S469" s="263"/>
      <c r="T469" s="249"/>
      <c r="U469" s="249"/>
      <c r="V469" s="249"/>
      <c r="W469" s="249"/>
      <c r="X469" s="263"/>
      <c r="Y469" s="263"/>
      <c r="Z469" s="272"/>
      <c r="AA469" s="263"/>
    </row>
    <row r="470" spans="1:27" ht="21.75" customHeight="1">
      <c r="A470" s="243"/>
      <c r="B470" s="244"/>
      <c r="C470" s="242"/>
      <c r="D470" s="240"/>
      <c r="E470" s="240"/>
      <c r="F470" s="240"/>
      <c r="G470" s="240"/>
      <c r="H470" s="240"/>
      <c r="I470" s="260"/>
      <c r="J470" s="240"/>
      <c r="K470" s="240"/>
      <c r="L470" s="240"/>
      <c r="M470" s="240"/>
      <c r="N470" s="260"/>
      <c r="O470" s="240"/>
      <c r="P470" s="240"/>
      <c r="Q470" s="240"/>
      <c r="R470" s="240"/>
      <c r="S470" s="260"/>
      <c r="T470" s="240"/>
      <c r="U470" s="240"/>
      <c r="V470" s="240"/>
      <c r="W470" s="240"/>
      <c r="X470" s="260"/>
      <c r="Y470" s="260"/>
      <c r="Z470" s="244"/>
      <c r="AA470" s="260"/>
    </row>
    <row r="471" spans="1:27" ht="18" customHeight="1">
      <c r="A471" s="243"/>
      <c r="B471" s="244"/>
      <c r="C471" s="251" t="s">
        <v>861</v>
      </c>
      <c r="D471" s="252"/>
      <c r="E471" s="252"/>
      <c r="F471" s="252"/>
      <c r="G471" s="244"/>
      <c r="H471" s="240"/>
      <c r="I471" s="303" t="s">
        <v>862</v>
      </c>
      <c r="J471" s="304"/>
      <c r="K471" s="304"/>
      <c r="L471" s="304"/>
      <c r="M471" s="304"/>
      <c r="N471" s="304"/>
      <c r="O471" s="304"/>
      <c r="P471" s="240"/>
      <c r="Q471" s="240"/>
      <c r="R471" s="303" t="s">
        <v>863</v>
      </c>
      <c r="S471" s="304"/>
      <c r="T471" s="304"/>
      <c r="U471" s="304"/>
      <c r="V471" s="304"/>
      <c r="W471" s="304"/>
      <c r="X471" s="304"/>
      <c r="Y471" s="304"/>
      <c r="Z471" s="240"/>
      <c r="AA471" s="260"/>
    </row>
    <row r="472" spans="1:27" ht="19.5" customHeight="1">
      <c r="A472" s="243"/>
      <c r="B472" s="244"/>
      <c r="C472" s="253" t="s">
        <v>864</v>
      </c>
      <c r="D472" s="253"/>
      <c r="E472" s="253"/>
      <c r="F472" s="253"/>
      <c r="G472" s="243"/>
      <c r="H472" s="240"/>
      <c r="I472" s="305" t="s">
        <v>865</v>
      </c>
      <c r="J472" s="306"/>
      <c r="K472" s="306"/>
      <c r="L472" s="306"/>
      <c r="M472" s="306"/>
      <c r="N472" s="306"/>
      <c r="O472" s="306"/>
      <c r="P472" s="240"/>
      <c r="Q472" s="240"/>
      <c r="R472" s="305" t="s">
        <v>866</v>
      </c>
      <c r="S472" s="306"/>
      <c r="T472" s="306"/>
      <c r="U472" s="306"/>
      <c r="V472" s="306"/>
      <c r="W472" s="306"/>
      <c r="X472" s="306"/>
      <c r="Y472" s="306"/>
      <c r="Z472" s="240"/>
      <c r="AA472" s="260"/>
    </row>
    <row r="473" spans="1:27" ht="21.75" customHeight="1">
      <c r="A473" s="254"/>
      <c r="B473" s="255"/>
      <c r="C473" s="18"/>
      <c r="D473" s="256"/>
      <c r="E473" s="256"/>
      <c r="F473" s="256"/>
      <c r="G473" s="256"/>
      <c r="H473" s="256"/>
      <c r="I473" s="264"/>
      <c r="J473" s="256"/>
      <c r="K473" s="256"/>
      <c r="L473" s="256"/>
      <c r="M473" s="256"/>
      <c r="N473" s="264"/>
      <c r="O473" s="256"/>
      <c r="P473" s="256"/>
      <c r="Q473" s="256"/>
      <c r="R473" s="256"/>
      <c r="S473" s="264"/>
      <c r="T473" s="256"/>
      <c r="U473" s="256"/>
      <c r="V473" s="256"/>
      <c r="W473" s="256"/>
      <c r="X473" s="264"/>
      <c r="Y473" s="264"/>
      <c r="Z473" s="256"/>
      <c r="AA473" s="264"/>
    </row>
    <row r="474" spans="1:27" ht="21.75" customHeight="1">
      <c r="A474" s="254"/>
      <c r="B474" s="255"/>
      <c r="C474" s="307" t="s">
        <v>867</v>
      </c>
      <c r="D474" s="301"/>
      <c r="E474" s="256"/>
      <c r="F474" s="256"/>
      <c r="G474" s="256"/>
      <c r="H474" s="256"/>
      <c r="I474" s="264"/>
      <c r="J474" s="256"/>
      <c r="K474" s="256"/>
      <c r="L474" s="256"/>
      <c r="M474" s="256"/>
      <c r="N474" s="264"/>
      <c r="O474" s="256"/>
      <c r="P474" s="256"/>
      <c r="Q474" s="256"/>
      <c r="R474" s="256"/>
      <c r="S474" s="264"/>
      <c r="T474" s="256"/>
      <c r="U474" s="256"/>
      <c r="V474" s="256"/>
      <c r="W474" s="256"/>
      <c r="X474" s="264"/>
      <c r="Y474" s="264"/>
      <c r="Z474" s="256"/>
      <c r="AA474" s="264"/>
    </row>
    <row r="475" spans="1:27" ht="15.75" customHeight="1">
      <c r="A475" s="254"/>
      <c r="B475" s="255"/>
      <c r="C475" s="307"/>
      <c r="D475" s="301"/>
      <c r="E475" s="256"/>
      <c r="F475" s="256"/>
      <c r="G475" s="256"/>
      <c r="H475" s="256"/>
      <c r="I475" s="264"/>
      <c r="J475" s="256"/>
      <c r="K475" s="256"/>
      <c r="L475" s="256"/>
      <c r="M475" s="256"/>
      <c r="N475" s="264"/>
      <c r="O475" s="256"/>
      <c r="P475" s="256"/>
      <c r="Q475" s="256"/>
      <c r="R475" s="256"/>
      <c r="S475" s="264"/>
      <c r="T475" s="256"/>
      <c r="U475" s="256"/>
      <c r="V475" s="256"/>
      <c r="W475" s="256"/>
      <c r="X475" s="264"/>
      <c r="Y475" s="264"/>
      <c r="Z475" s="256"/>
      <c r="AA475" s="264"/>
    </row>
    <row r="476" spans="1:27" ht="15.75" customHeight="1">
      <c r="A476" s="254"/>
      <c r="B476" s="255"/>
      <c r="C476" s="18"/>
      <c r="D476" s="256"/>
      <c r="E476" s="256"/>
      <c r="F476" s="256"/>
      <c r="G476" s="256"/>
      <c r="H476" s="256"/>
      <c r="I476" s="264"/>
      <c r="J476" s="256"/>
      <c r="K476" s="256"/>
      <c r="L476" s="256"/>
      <c r="M476" s="256"/>
      <c r="N476" s="264"/>
      <c r="O476" s="256"/>
      <c r="P476" s="256"/>
      <c r="Q476" s="256"/>
      <c r="R476" s="256"/>
      <c r="S476" s="264"/>
      <c r="T476" s="256"/>
      <c r="U476" s="256"/>
      <c r="V476" s="256"/>
      <c r="W476" s="256"/>
      <c r="X476" s="264"/>
      <c r="Y476" s="264"/>
      <c r="Z476" s="256"/>
      <c r="AA476" s="264"/>
    </row>
  </sheetData>
  <sheetProtection formatColumns="0" formatRows="0" insertRows="0" deleteRows="0"/>
  <mergeCells count="51">
    <mergeCell ref="I472:O472"/>
    <mergeCell ref="R472:Y472"/>
    <mergeCell ref="C474:D474"/>
    <mergeCell ref="C475:D475"/>
    <mergeCell ref="D30:D31"/>
    <mergeCell ref="Y30:Y31"/>
    <mergeCell ref="A30:C31"/>
    <mergeCell ref="A464:C464"/>
    <mergeCell ref="D464:AA464"/>
    <mergeCell ref="A465:C465"/>
    <mergeCell ref="A467:AA467"/>
    <mergeCell ref="I471:O471"/>
    <mergeCell ref="R471:Y471"/>
    <mergeCell ref="A461:C461"/>
    <mergeCell ref="Y461:AA461"/>
    <mergeCell ref="A462:C462"/>
    <mergeCell ref="Y462:AA462"/>
    <mergeCell ref="A463:C463"/>
    <mergeCell ref="Y463:AA463"/>
    <mergeCell ref="D26:K26"/>
    <mergeCell ref="X26:Z26"/>
    <mergeCell ref="E30:X30"/>
    <mergeCell ref="A460:C460"/>
    <mergeCell ref="Y460:AA460"/>
    <mergeCell ref="Z30:Z31"/>
    <mergeCell ref="AA30:AA31"/>
    <mergeCell ref="D24:K24"/>
    <mergeCell ref="O24:T24"/>
    <mergeCell ref="X24:Z24"/>
    <mergeCell ref="D25:K25"/>
    <mergeCell ref="X25:Z25"/>
    <mergeCell ref="A21:AA21"/>
    <mergeCell ref="A22:AA22"/>
    <mergeCell ref="D23:K23"/>
    <mergeCell ref="O23:Q23"/>
    <mergeCell ref="X23:Z23"/>
    <mergeCell ref="B15:AA15"/>
    <mergeCell ref="B16:AA16"/>
    <mergeCell ref="B17:AA17"/>
    <mergeCell ref="B19:AA19"/>
    <mergeCell ref="A20:AA20"/>
    <mergeCell ref="A9:AA9"/>
    <mergeCell ref="B10:AA10"/>
    <mergeCell ref="B11:AA11"/>
    <mergeCell ref="B12:AA12"/>
    <mergeCell ref="B14:AA14"/>
    <mergeCell ref="A1:AA1"/>
    <mergeCell ref="A2:AA2"/>
    <mergeCell ref="A3:AA3"/>
    <mergeCell ref="A4:AA4"/>
    <mergeCell ref="A5:AA5"/>
  </mergeCells>
  <dataValidations count="7">
    <dataValidation type="custom" allowBlank="1" showErrorMessage="1" sqref="E458:G458 J458:L458 O458:Q458 T458:V458">
      <formula1>ISBLANK(#REF!)=FALSE</formula1>
    </dataValidation>
    <dataValidation type="custom" allowBlank="1" showErrorMessage="1" sqref="J453:L453 O453:Q453 T453:V453">
      <formula1>ISBLANK(J446)=FALSE</formula1>
    </dataValidation>
    <dataValidation type="custom" allowBlank="1" showErrorMessage="1" sqref="J438:L438 O438:Q438 T438:V438">
      <formula1>ISBLANK(J432)=FALSE</formula1>
    </dataValidation>
    <dataValidation type="custom" allowBlank="1" showErrorMessage="1" sqref="O392:Q392 T392:V392 K128:L129 T379:V382 F128:G129 J379:L382 O379:Q382">
      <formula1>ISBLANK(#REF!)=FALSE</formula1>
    </dataValidation>
    <dataValidation type="custom" allowBlank="1" showErrorMessage="1" sqref="E44 E95:G95 E100:G100 E127:G127 J127:L127 E339:G339 J339:L339 E341:G341 E346:G346 E384:G392 J407:L407 O407:Q407 J408:M408 O408:R408 J409:L409 O409:Q409 E411:G411 O411:Q411 E412:H414 E429:G430 E128:E129 J128:J129 J384:L392 E102:G121 E336:G337 T444:V445 E46:G48 J192:L334 O447:Q452 O343:Q344 O429:Q430 J123:L125 J135:L190 E348:G351 E38:G40 E131:G133 T407:V409 E97:G98 E343:G344 T343:V344 T429:V430 E79:G88 E50:G72 O192:Q334 O454:Q457 E75:G77 E123:G125 T384:V391 E90:G93 T454:V457 T423:V427 T432:V437 O384:Q391 E423:G427 T439:V442 J411:L414 E447:G457 E135:G334 T135:V190 J131:L133 J439:L442 J444:L445 J416:L421 E416:G421 T416:V421 O444:Q445 E361:G376 J348:L351 O348:Q351 J353:L359 O353:Q359 J361:L376 O361:Q376 E353:G359 O394:Q405 O416:Q421 E380:G382 E407:G409 T411:V414 J429:L430 J423:L427 J432:L437 O423:Q427 O432:Q437 T447:V452 J394:L405 J454:L457 J447:L452 O412:R414 O439:Q442 E432:G445 T394:V405 E394:G405">
      <formula1>ISBLANK(E37)=FALSE</formula1>
    </dataValidation>
    <dataValidation type="custom" allowBlank="1" showErrorMessage="1" sqref="E126:G126 J126:L126 E130:G130 J130:L130 E379:G379 E41:G42">
      <formula1>ISBLANK(E39)=FALSE</formula1>
    </dataValidation>
    <dataValidation type="custom" allowBlank="1" showErrorMessage="1" sqref="J443:L443 O443:Q443 T443:V443">
      <formula1>ISBLANK(J432)=FALSE</formula1>
    </dataValidation>
  </dataValidations>
  <hyperlinks>
    <hyperlink ref="X25" r:id="rId1" tooltip="mailto:capiz@deped.gov.ph"/>
  </hyperlinks>
  <printOptions horizontalCentered="1"/>
  <pageMargins left="0.2" right="0.2" top="0.389583333333333" bottom="0.389583333333333" header="0" footer="0"/>
  <pageSetup paperSize="9" scale="42" orientation="landscape" horizontalDpi="144" r:id="rId2"/>
  <headerFooter>
    <oddFooter>&amp;C&amp;P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APP</vt:lpstr>
      <vt:lpstr>APP!Print_Area</vt:lpstr>
      <vt:lpstr>APP!Print_Titles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dc:creator>
  <cp:lastModifiedBy>ACER</cp:lastModifiedBy>
  <cp:lastPrinted>2021-08-19T07:47:56Z</cp:lastPrinted>
  <dcterms:created xsi:type="dcterms:W3CDTF">2021-07-06T04:02:00Z</dcterms:created>
  <dcterms:modified xsi:type="dcterms:W3CDTF">2021-08-19T07:59:40Z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1033-11.2.0.10223</vt:lpwstr>
  </property>
</Properties>
</file>